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735" tabRatio="900" firstSheet="2" activeTab="2"/>
  </bookViews>
  <sheets>
    <sheet name="шаблон" sheetId="38" state="hidden" r:id="rId1"/>
    <sheet name="спец" sheetId="18" state="hidden" r:id="rId2"/>
    <sheet name="5 класс" sheetId="64" r:id="rId3"/>
    <sheet name="6 класс" sheetId="65" r:id="rId4"/>
    <sheet name="7 класс" sheetId="57" r:id="rId5"/>
    <sheet name="8 класс" sheetId="66" r:id="rId6"/>
    <sheet name="9 класс" sheetId="67" r:id="rId7"/>
    <sheet name="10 класс" sheetId="68" r:id="rId8"/>
    <sheet name="11 класс" sheetId="69" r:id="rId9"/>
  </sheets>
  <externalReferences>
    <externalReference r:id="rId10"/>
  </externalReferences>
  <definedNames>
    <definedName name="_xlnm._FilterDatabase" localSheetId="7" hidden="1">'10 класс'!$A$16:$S$22</definedName>
    <definedName name="_xlnm._FilterDatabase" localSheetId="8" hidden="1">'11 класс'!$A$17:$S$17</definedName>
    <definedName name="_xlnm._FilterDatabase" localSheetId="2" hidden="1">'5 класс'!$A$17:$S$17</definedName>
    <definedName name="_xlnm._FilterDatabase" localSheetId="3" hidden="1">'6 класс'!$A$16:$S$47</definedName>
    <definedName name="_xlnm._FilterDatabase" localSheetId="4" hidden="1">'7 класс'!$A$17:$S$17</definedName>
    <definedName name="_xlnm._FilterDatabase" localSheetId="5" hidden="1">'8 класс'!$A$17:$S$17</definedName>
    <definedName name="_xlnm._FilterDatabase" localSheetId="6" hidden="1">'9 класс'!$A$16:$S$48</definedName>
    <definedName name="_xlnm._FilterDatabase" localSheetId="0" hidden="1">шаблон!$A$18:$U$18</definedName>
    <definedName name="йПол">[1]work!$A$2:$A$3</definedName>
    <definedName name="_xlnm.Print_Area" localSheetId="7">'10 класс'!$A$1:$S$28</definedName>
    <definedName name="_xlnm.Print_Area" localSheetId="8">'11 класс'!$A$1:$S$37</definedName>
    <definedName name="_xlnm.Print_Area" localSheetId="2">'5 класс'!$A$1:$S$58</definedName>
    <definedName name="_xlnm.Print_Area" localSheetId="3">'6 класс'!$A$1:$S$53</definedName>
    <definedName name="_xlnm.Print_Area" localSheetId="4">'7 класс'!$A$1:$S$41</definedName>
    <definedName name="_xlnm.Print_Area" localSheetId="5">'8 класс'!$A$1:$S$43</definedName>
    <definedName name="_xlnm.Print_Area" localSheetId="6">'9 класс'!$A$1:$S$53</definedName>
    <definedName name="_xlnm.Print_Area" localSheetId="0">шаблон!$A$1:$U$129</definedName>
    <definedName name="Пол">[1]work!$A$2:$A$3</definedName>
  </definedNames>
  <calcPr calcId="152511"/>
</workbook>
</file>

<file path=xl/calcChain.xml><?xml version="1.0" encoding="utf-8"?>
<calcChain xmlns="http://schemas.openxmlformats.org/spreadsheetml/2006/main">
  <c r="Q52" i="64" l="1"/>
  <c r="R52" i="64" s="1"/>
  <c r="Q27" i="64"/>
  <c r="R27" i="64" s="1"/>
  <c r="Q23" i="69" l="1"/>
  <c r="R23" i="69" s="1"/>
  <c r="Q21" i="69"/>
  <c r="R21" i="69" s="1"/>
  <c r="Q31" i="69"/>
  <c r="R31" i="69" s="1"/>
  <c r="Q20" i="69"/>
  <c r="R20" i="69" s="1"/>
  <c r="Q19" i="69"/>
  <c r="R19" i="69" s="1"/>
  <c r="Q18" i="68"/>
  <c r="R18" i="68" s="1"/>
  <c r="A23" i="66"/>
  <c r="A22" i="66"/>
  <c r="A18" i="66"/>
  <c r="Q44" i="65"/>
  <c r="R44" i="65" s="1"/>
  <c r="Q40" i="65"/>
  <c r="R40" i="65" s="1"/>
  <c r="Q30" i="65"/>
  <c r="R30" i="65" s="1"/>
  <c r="Q34" i="65"/>
  <c r="R34" i="65" s="1"/>
  <c r="Q38" i="65"/>
  <c r="R38" i="65" s="1"/>
  <c r="Q24" i="65"/>
  <c r="R24" i="65" s="1"/>
  <c r="Q23" i="65"/>
  <c r="R23" i="65" s="1"/>
  <c r="Q29" i="65"/>
  <c r="R29" i="65" s="1"/>
  <c r="Q28" i="65"/>
  <c r="R28" i="65" s="1"/>
  <c r="Q47" i="65"/>
  <c r="R47" i="65" s="1"/>
  <c r="Q39" i="65"/>
  <c r="R39" i="65" s="1"/>
  <c r="Q43" i="65"/>
  <c r="R43" i="65" s="1"/>
  <c r="Q42" i="65"/>
  <c r="R42" i="65" s="1"/>
  <c r="Q17" i="65"/>
  <c r="R17" i="65" s="1"/>
  <c r="Q18" i="65"/>
  <c r="R18" i="65" s="1"/>
  <c r="Q41" i="65"/>
  <c r="R41" i="65" s="1"/>
  <c r="Q27" i="65"/>
  <c r="R27" i="65" s="1"/>
  <c r="Q20" i="65"/>
  <c r="R20" i="65" s="1"/>
  <c r="Q37" i="65"/>
  <c r="R37" i="65" s="1"/>
  <c r="Q33" i="65"/>
  <c r="R33" i="65" s="1"/>
  <c r="Q19" i="65"/>
  <c r="R19" i="65" s="1"/>
  <c r="Q26" i="65"/>
  <c r="R26" i="65" s="1"/>
  <c r="Q22" i="65"/>
  <c r="R22" i="65" s="1"/>
  <c r="Q21" i="65"/>
  <c r="R21" i="65" s="1"/>
  <c r="Q32" i="65"/>
  <c r="R32" i="65" s="1"/>
  <c r="Q36" i="65"/>
  <c r="R36" i="65" s="1"/>
  <c r="Q46" i="65"/>
  <c r="R46" i="65" s="1"/>
  <c r="Q45" i="65"/>
  <c r="R45" i="65" s="1"/>
  <c r="Q25" i="65"/>
  <c r="R25" i="65" s="1"/>
  <c r="Q35" i="65"/>
  <c r="R35" i="65" s="1"/>
  <c r="Q31" i="65"/>
  <c r="R31" i="65" s="1"/>
  <c r="Q21" i="64"/>
  <c r="R21" i="64" s="1"/>
  <c r="Q47" i="64"/>
  <c r="R47" i="64" s="1"/>
  <c r="Q45" i="64"/>
  <c r="R45" i="64" s="1"/>
  <c r="Q33" i="64"/>
  <c r="R33" i="64" s="1"/>
  <c r="Q38" i="64"/>
  <c r="R38" i="64" s="1"/>
  <c r="Q32" i="64"/>
  <c r="R32" i="64" s="1"/>
  <c r="Q44" i="64"/>
  <c r="R44" i="64" s="1"/>
  <c r="Q46" i="64"/>
  <c r="R46" i="64" s="1"/>
  <c r="Q43" i="64"/>
  <c r="R43" i="64" s="1"/>
  <c r="R26" i="64"/>
  <c r="Q42" i="64"/>
  <c r="R42" i="64" s="1"/>
  <c r="Q37" i="64"/>
  <c r="R37" i="64" s="1"/>
  <c r="Q19" i="64"/>
  <c r="R19" i="64" s="1"/>
  <c r="Q36" i="64"/>
  <c r="R36" i="64" s="1"/>
  <c r="Q35" i="64"/>
  <c r="R35" i="64" s="1"/>
  <c r="Q50" i="64"/>
  <c r="R50" i="64" s="1"/>
  <c r="Q31" i="64"/>
  <c r="R31" i="64" s="1"/>
  <c r="Q41" i="64"/>
  <c r="R41" i="64" s="1"/>
  <c r="Q25" i="64"/>
  <c r="R25" i="64" s="1"/>
  <c r="Q24" i="64"/>
  <c r="R24" i="64" s="1"/>
  <c r="Q29" i="64"/>
  <c r="R29" i="64" s="1"/>
  <c r="Q34" i="64"/>
  <c r="R34" i="64" s="1"/>
  <c r="Q23" i="64"/>
  <c r="R23" i="64" s="1"/>
  <c r="Q28" i="64"/>
  <c r="R28" i="64" s="1"/>
  <c r="Q49" i="64"/>
  <c r="R49" i="64" s="1"/>
  <c r="Q40" i="64"/>
  <c r="R40" i="64" s="1"/>
  <c r="A35" i="57" l="1"/>
  <c r="A34" i="57"/>
  <c r="A33" i="57"/>
  <c r="A32" i="57"/>
  <c r="A31" i="57"/>
  <c r="A30" i="57"/>
  <c r="A29" i="57"/>
  <c r="A28" i="57"/>
  <c r="A27" i="57"/>
  <c r="A26" i="57"/>
  <c r="A25" i="57"/>
  <c r="A24" i="57"/>
  <c r="A23" i="57"/>
  <c r="A22" i="57"/>
  <c r="A18" i="57"/>
  <c r="J129" i="38" l="1"/>
  <c r="J127" i="38"/>
  <c r="J125" i="38"/>
  <c r="J124" i="38"/>
  <c r="S122" i="38"/>
  <c r="T122" i="38" s="1"/>
  <c r="A122" i="38"/>
  <c r="S121" i="38"/>
  <c r="T121" i="38" s="1"/>
  <c r="A121" i="38"/>
  <c r="S120" i="38"/>
  <c r="T120" i="38" s="1"/>
  <c r="A120" i="38"/>
  <c r="S119" i="38"/>
  <c r="T119" i="38" s="1"/>
  <c r="A119" i="38"/>
  <c r="S118" i="38"/>
  <c r="T118" i="38" s="1"/>
  <c r="A118" i="38"/>
  <c r="S117" i="38"/>
  <c r="T117" i="38" s="1"/>
  <c r="A117" i="38"/>
  <c r="S116" i="38"/>
  <c r="T116" i="38" s="1"/>
  <c r="A116" i="38"/>
  <c r="S115" i="38"/>
  <c r="T115" i="38" s="1"/>
  <c r="A115" i="38"/>
  <c r="S114" i="38"/>
  <c r="T114" i="38" s="1"/>
  <c r="A114" i="38"/>
  <c r="S113" i="38"/>
  <c r="T113" i="38" s="1"/>
  <c r="A113" i="38"/>
  <c r="S112" i="38"/>
  <c r="T112" i="38" s="1"/>
  <c r="A112" i="38"/>
  <c r="S111" i="38"/>
  <c r="T111" i="38" s="1"/>
  <c r="A111" i="38"/>
  <c r="S110" i="38"/>
  <c r="T110" i="38" s="1"/>
  <c r="A110" i="38"/>
  <c r="S109" i="38"/>
  <c r="T109" i="38" s="1"/>
  <c r="A109" i="38"/>
  <c r="S108" i="38"/>
  <c r="T108" i="38" s="1"/>
  <c r="A108" i="38"/>
  <c r="S107" i="38"/>
  <c r="T107" i="38" s="1"/>
  <c r="A107" i="38"/>
  <c r="S106" i="38"/>
  <c r="T106" i="38" s="1"/>
  <c r="A106" i="38"/>
  <c r="S105" i="38"/>
  <c r="T105" i="38" s="1"/>
  <c r="A105" i="38"/>
  <c r="S104" i="38"/>
  <c r="T104" i="38" s="1"/>
  <c r="A104" i="38"/>
  <c r="S103" i="38"/>
  <c r="T103" i="38" s="1"/>
  <c r="A103" i="38"/>
  <c r="S102" i="38"/>
  <c r="T102" i="38" s="1"/>
  <c r="A102" i="38"/>
  <c r="S101" i="38"/>
  <c r="T101" i="38" s="1"/>
  <c r="A101" i="38"/>
  <c r="S100" i="38"/>
  <c r="T100" i="38" s="1"/>
  <c r="A100" i="38"/>
  <c r="S99" i="38"/>
  <c r="T99" i="38" s="1"/>
  <c r="A99" i="38"/>
  <c r="S98" i="38"/>
  <c r="T98" i="38" s="1"/>
  <c r="A98" i="38"/>
  <c r="S97" i="38"/>
  <c r="T97" i="38" s="1"/>
  <c r="A97" i="38"/>
  <c r="S96" i="38"/>
  <c r="T96" i="38" s="1"/>
  <c r="A96" i="38"/>
  <c r="S95" i="38"/>
  <c r="T95" i="38" s="1"/>
  <c r="A95" i="38"/>
  <c r="S94" i="38"/>
  <c r="T94" i="38" s="1"/>
  <c r="A94" i="38"/>
  <c r="S93" i="38"/>
  <c r="T93" i="38" s="1"/>
  <c r="A93" i="38"/>
  <c r="S92" i="38"/>
  <c r="T92" i="38" s="1"/>
  <c r="A92" i="38"/>
  <c r="S91" i="38"/>
  <c r="T91" i="38" s="1"/>
  <c r="A91" i="38"/>
  <c r="S90" i="38"/>
  <c r="T90" i="38" s="1"/>
  <c r="A90" i="38"/>
  <c r="S89" i="38"/>
  <c r="T89" i="38" s="1"/>
  <c r="A89" i="38"/>
  <c r="S88" i="38"/>
  <c r="T88" i="38" s="1"/>
  <c r="A88" i="38"/>
  <c r="S87" i="38"/>
  <c r="T87" i="38" s="1"/>
  <c r="A87" i="38"/>
  <c r="S86" i="38"/>
  <c r="T86" i="38" s="1"/>
  <c r="A86" i="38"/>
  <c r="S85" i="38"/>
  <c r="T85" i="38" s="1"/>
  <c r="A85" i="38"/>
  <c r="S84" i="38"/>
  <c r="T84" i="38" s="1"/>
  <c r="A84" i="38"/>
  <c r="S83" i="38"/>
  <c r="T83" i="38" s="1"/>
  <c r="A83" i="38"/>
  <c r="S82" i="38"/>
  <c r="T82" i="38" s="1"/>
  <c r="A82" i="38"/>
  <c r="S81" i="38"/>
  <c r="T81" i="38" s="1"/>
  <c r="A81" i="38"/>
  <c r="S80" i="38"/>
  <c r="T80" i="38" s="1"/>
  <c r="A80" i="38"/>
  <c r="S79" i="38"/>
  <c r="T79" i="38" s="1"/>
  <c r="A79" i="38"/>
  <c r="S78" i="38"/>
  <c r="T78" i="38" s="1"/>
  <c r="A78" i="38"/>
  <c r="S77" i="38"/>
  <c r="T77" i="38" s="1"/>
  <c r="A77" i="38"/>
  <c r="S76" i="38"/>
  <c r="T76" i="38" s="1"/>
  <c r="A76" i="38"/>
  <c r="S75" i="38"/>
  <c r="T75" i="38" s="1"/>
  <c r="A75" i="38"/>
  <c r="S74" i="38"/>
  <c r="T74" i="38" s="1"/>
  <c r="A74" i="38"/>
  <c r="S73" i="38"/>
  <c r="T73" i="38" s="1"/>
  <c r="A73" i="38"/>
  <c r="S72" i="38"/>
  <c r="T72" i="38" s="1"/>
  <c r="A72" i="38"/>
  <c r="S71" i="38"/>
  <c r="T71" i="38" s="1"/>
  <c r="A71" i="38"/>
  <c r="S70" i="38"/>
  <c r="T70" i="38" s="1"/>
  <c r="A70" i="38"/>
  <c r="S69" i="38"/>
  <c r="T69" i="38" s="1"/>
  <c r="A69" i="38"/>
  <c r="S68" i="38"/>
  <c r="T68" i="38" s="1"/>
  <c r="A68" i="38"/>
  <c r="S67" i="38"/>
  <c r="T67" i="38" s="1"/>
  <c r="A67" i="38"/>
  <c r="S66" i="38"/>
  <c r="T66" i="38" s="1"/>
  <c r="A66" i="38"/>
  <c r="S65" i="38"/>
  <c r="T65" i="38" s="1"/>
  <c r="A65" i="38"/>
  <c r="S64" i="38"/>
  <c r="T64" i="38" s="1"/>
  <c r="A64" i="38"/>
  <c r="S63" i="38"/>
  <c r="T63" i="38" s="1"/>
  <c r="A63" i="38"/>
  <c r="S62" i="38"/>
  <c r="T62" i="38" s="1"/>
  <c r="A62" i="38"/>
  <c r="S61" i="38"/>
  <c r="T61" i="38" s="1"/>
  <c r="A61" i="38"/>
  <c r="S60" i="38"/>
  <c r="T60" i="38" s="1"/>
  <c r="A60" i="38"/>
  <c r="S59" i="38"/>
  <c r="T59" i="38" s="1"/>
  <c r="A59" i="38"/>
  <c r="S58" i="38"/>
  <c r="T58" i="38" s="1"/>
  <c r="A58" i="38"/>
  <c r="S57" i="38"/>
  <c r="T57" i="38" s="1"/>
  <c r="A57" i="38"/>
  <c r="S56" i="38"/>
  <c r="T56" i="38" s="1"/>
  <c r="A56" i="38"/>
  <c r="S55" i="38"/>
  <c r="T55" i="38" s="1"/>
  <c r="A55" i="38"/>
  <c r="S54" i="38"/>
  <c r="T54" i="38" s="1"/>
  <c r="A54" i="38"/>
  <c r="S53" i="38"/>
  <c r="T53" i="38" s="1"/>
  <c r="A53" i="38"/>
  <c r="S52" i="38"/>
  <c r="T52" i="38" s="1"/>
  <c r="A52" i="38"/>
  <c r="S51" i="38"/>
  <c r="T51" i="38" s="1"/>
  <c r="A51" i="38"/>
  <c r="S50" i="38"/>
  <c r="T50" i="38" s="1"/>
  <c r="A50" i="38"/>
  <c r="S49" i="38"/>
  <c r="T49" i="38" s="1"/>
  <c r="A49" i="38"/>
  <c r="S48" i="38"/>
  <c r="T48" i="38" s="1"/>
  <c r="A48" i="38"/>
  <c r="S47" i="38"/>
  <c r="T47" i="38" s="1"/>
  <c r="A47" i="38"/>
  <c r="S46" i="38"/>
  <c r="T46" i="38" s="1"/>
  <c r="A46" i="38"/>
  <c r="S45" i="38"/>
  <c r="T45" i="38" s="1"/>
  <c r="A45" i="38"/>
  <c r="S44" i="38"/>
  <c r="T44" i="38" s="1"/>
  <c r="A44" i="38"/>
  <c r="S43" i="38"/>
  <c r="T43" i="38" s="1"/>
  <c r="A43" i="38"/>
  <c r="S42" i="38"/>
  <c r="T42" i="38" s="1"/>
  <c r="A42" i="38"/>
  <c r="S41" i="38"/>
  <c r="T41" i="38" s="1"/>
  <c r="A41" i="38"/>
  <c r="S40" i="38"/>
  <c r="T40" i="38" s="1"/>
  <c r="A40" i="38"/>
  <c r="S39" i="38"/>
  <c r="T39" i="38" s="1"/>
  <c r="A39" i="38"/>
  <c r="S38" i="38"/>
  <c r="T38" i="38" s="1"/>
  <c r="A38" i="38"/>
  <c r="S37" i="38"/>
  <c r="T37" i="38" s="1"/>
  <c r="A37" i="38"/>
  <c r="S36" i="38"/>
  <c r="T36" i="38" s="1"/>
  <c r="A36" i="38"/>
  <c r="S35" i="38"/>
  <c r="T35" i="38" s="1"/>
  <c r="A35" i="38"/>
  <c r="S34" i="38"/>
  <c r="T34" i="38" s="1"/>
  <c r="A34" i="38"/>
  <c r="S33" i="38"/>
  <c r="T33" i="38" s="1"/>
  <c r="A33" i="38"/>
  <c r="S32" i="38"/>
  <c r="T32" i="38" s="1"/>
  <c r="A32" i="38"/>
  <c r="S31" i="38"/>
  <c r="T31" i="38" s="1"/>
  <c r="A31" i="38"/>
  <c r="S30" i="38"/>
  <c r="T30" i="38" s="1"/>
  <c r="A30" i="38"/>
  <c r="S29" i="38"/>
  <c r="T29" i="38" s="1"/>
  <c r="A29" i="38"/>
  <c r="S28" i="38"/>
  <c r="T28" i="38" s="1"/>
  <c r="A28" i="38"/>
  <c r="S27" i="38"/>
  <c r="T27" i="38" s="1"/>
  <c r="A27" i="38"/>
  <c r="S26" i="38"/>
  <c r="T26" i="38" s="1"/>
  <c r="A26" i="38"/>
  <c r="S25" i="38"/>
  <c r="T25" i="38" s="1"/>
  <c r="A25" i="38"/>
  <c r="S24" i="38"/>
  <c r="T24" i="38" s="1"/>
  <c r="A24" i="38"/>
  <c r="S23" i="38"/>
  <c r="T23" i="38" s="1"/>
  <c r="A23" i="38"/>
  <c r="S22" i="38"/>
  <c r="T22" i="38" s="1"/>
  <c r="A22" i="38"/>
  <c r="S21" i="38"/>
  <c r="T21" i="38" s="1"/>
  <c r="A21" i="38"/>
  <c r="S20" i="38"/>
  <c r="T20" i="38" s="1"/>
  <c r="A20" i="38"/>
  <c r="S19" i="38"/>
  <c r="T19" i="38" s="1"/>
  <c r="A19" i="38"/>
</calcChain>
</file>

<file path=xl/sharedStrings.xml><?xml version="1.0" encoding="utf-8"?>
<sst xmlns="http://schemas.openxmlformats.org/spreadsheetml/2006/main" count="1777" uniqueCount="778">
  <si>
    <t>ПРОТОКОЛ</t>
  </si>
  <si>
    <t xml:space="preserve">Состав жюри: </t>
  </si>
  <si>
    <t>№ п/п</t>
  </si>
  <si>
    <t>класс</t>
  </si>
  <si>
    <t>Сумма баллов</t>
  </si>
  <si>
    <t>наименование предмета</t>
  </si>
  <si>
    <t>Дата проведения:</t>
  </si>
  <si>
    <t xml:space="preserve">Председатель жюри </t>
  </si>
  <si>
    <t>Члены жюри</t>
  </si>
  <si>
    <t>Дата внесения результатов проверки в протокол:</t>
  </si>
  <si>
    <t>%</t>
  </si>
  <si>
    <t xml:space="preserve"> результатов проверки работ школьного этапа предметных олимпиад  по  </t>
  </si>
  <si>
    <t xml:space="preserve">Для проверки получено </t>
  </si>
  <si>
    <t>работ</t>
  </si>
  <si>
    <t>Максимальный балл</t>
  </si>
  <si>
    <t>Председатель жюри</t>
  </si>
  <si>
    <t>член жюри</t>
  </si>
  <si>
    <t>Задания</t>
  </si>
  <si>
    <t>Статус</t>
  </si>
  <si>
    <t>Фамилия</t>
  </si>
  <si>
    <t>Имя</t>
  </si>
  <si>
    <t>Отчество</t>
  </si>
  <si>
    <t>Дата рождения</t>
  </si>
  <si>
    <t>Дмитриевна</t>
  </si>
  <si>
    <t>Екатерина</t>
  </si>
  <si>
    <t>Елизавета</t>
  </si>
  <si>
    <t>Беляев</t>
  </si>
  <si>
    <t>Александрович</t>
  </si>
  <si>
    <t>Павлович</t>
  </si>
  <si>
    <t>Виноградов</t>
  </si>
  <si>
    <t>Илья</t>
  </si>
  <si>
    <t>Сергеевич</t>
  </si>
  <si>
    <t>Вадимовна</t>
  </si>
  <si>
    <t>Сергеевна</t>
  </si>
  <si>
    <t>Полина</t>
  </si>
  <si>
    <t>Андреевна</t>
  </si>
  <si>
    <t>Дмитриевич</t>
  </si>
  <si>
    <t>Мария</t>
  </si>
  <si>
    <t>Михайловна</t>
  </si>
  <si>
    <t>Даниил</t>
  </si>
  <si>
    <t>Алексеевич</t>
  </si>
  <si>
    <t>Андрей</t>
  </si>
  <si>
    <t>Витальевич</t>
  </si>
  <si>
    <t>Сергей</t>
  </si>
  <si>
    <t>Иван</t>
  </si>
  <si>
    <t>Евгеньевич</t>
  </si>
  <si>
    <t>Смирнова</t>
  </si>
  <si>
    <t>Елена</t>
  </si>
  <si>
    <t>Вячеславовна</t>
  </si>
  <si>
    <t>Арсений</t>
  </si>
  <si>
    <t>Виктория</t>
  </si>
  <si>
    <t>Олеговна</t>
  </si>
  <si>
    <t>Павловна</t>
  </si>
  <si>
    <t>Маргарита</t>
  </si>
  <si>
    <t>Софья</t>
  </si>
  <si>
    <t>Алексей</t>
  </si>
  <si>
    <t>Андреевич</t>
  </si>
  <si>
    <t>Савелий</t>
  </si>
  <si>
    <t>Александровна</t>
  </si>
  <si>
    <t>Матвей</t>
  </si>
  <si>
    <t>Артем</t>
  </si>
  <si>
    <t>Антон</t>
  </si>
  <si>
    <t>Алексеевна</t>
  </si>
  <si>
    <t>Иванович</t>
  </si>
  <si>
    <t>Максим</t>
  </si>
  <si>
    <t>Владимирович</t>
  </si>
  <si>
    <t>Александр</t>
  </si>
  <si>
    <t>Анатольевич</t>
  </si>
  <si>
    <t>Егор</t>
  </si>
  <si>
    <t>Любовь</t>
  </si>
  <si>
    <t>Олегович</t>
  </si>
  <si>
    <t>Вероника</t>
  </si>
  <si>
    <t>Владимировна</t>
  </si>
  <si>
    <t>Варвара</t>
  </si>
  <si>
    <t>Никита</t>
  </si>
  <si>
    <t>Новиков</t>
  </si>
  <si>
    <t>Леонид</t>
  </si>
  <si>
    <t>Тимофей</t>
  </si>
  <si>
    <t>Игоревич</t>
  </si>
  <si>
    <t>Николаевич</t>
  </si>
  <si>
    <t>Дмитрий</t>
  </si>
  <si>
    <t>Вячеславович</t>
  </si>
  <si>
    <t>Дарья</t>
  </si>
  <si>
    <t>Васильевич</t>
  </si>
  <si>
    <t>Михайлович</t>
  </si>
  <si>
    <t>Борисов</t>
  </si>
  <si>
    <t>Ксения</t>
  </si>
  <si>
    <t>Юрьевна</t>
  </si>
  <si>
    <t>Михаил</t>
  </si>
  <si>
    <t>Алина</t>
  </si>
  <si>
    <t>Анна</t>
  </si>
  <si>
    <t>Владислав</t>
  </si>
  <si>
    <t>Алиса</t>
  </si>
  <si>
    <t>Роман</t>
  </si>
  <si>
    <t>Викторовна</t>
  </si>
  <si>
    <t>Юрьевич</t>
  </si>
  <si>
    <t>Максимович</t>
  </si>
  <si>
    <t>Ивановна</t>
  </si>
  <si>
    <t>Смирнов</t>
  </si>
  <si>
    <t>Мирон</t>
  </si>
  <si>
    <t>Максимовна</t>
  </si>
  <si>
    <t>Кизимов</t>
  </si>
  <si>
    <t>Ольга</t>
  </si>
  <si>
    <t>Константин</t>
  </si>
  <si>
    <t>Георгий</t>
  </si>
  <si>
    <t>Степан</t>
  </si>
  <si>
    <t>Марк</t>
  </si>
  <si>
    <t>5А</t>
  </si>
  <si>
    <t>Макар</t>
  </si>
  <si>
    <t>5Б</t>
  </si>
  <si>
    <t>5В</t>
  </si>
  <si>
    <t xml:space="preserve">Анастасия </t>
  </si>
  <si>
    <t>призер</t>
  </si>
  <si>
    <t>победитель</t>
  </si>
  <si>
    <t>участник</t>
  </si>
  <si>
    <t xml:space="preserve">Семен </t>
  </si>
  <si>
    <t>Ручкин</t>
  </si>
  <si>
    <t>Солнцев</t>
  </si>
  <si>
    <t>Чубаров</t>
  </si>
  <si>
    <t>Крылов</t>
  </si>
  <si>
    <t>Кириллович</t>
  </si>
  <si>
    <t>Артур</t>
  </si>
  <si>
    <t>Пол</t>
  </si>
  <si>
    <t>София</t>
  </si>
  <si>
    <t>М</t>
  </si>
  <si>
    <t>Ж</t>
  </si>
  <si>
    <t>Антонович</t>
  </si>
  <si>
    <t>Кузнецов</t>
  </si>
  <si>
    <t>Мирослава</t>
  </si>
  <si>
    <t>Диана</t>
  </si>
  <si>
    <t>5Г</t>
  </si>
  <si>
    <t>Осипов</t>
  </si>
  <si>
    <t xml:space="preserve">Евгений </t>
  </si>
  <si>
    <t>Салтыков</t>
  </si>
  <si>
    <t>Таисия</t>
  </si>
  <si>
    <t>Ширяев</t>
  </si>
  <si>
    <t>Причина</t>
  </si>
  <si>
    <t>Крупчак Э. В.</t>
  </si>
  <si>
    <t>Гаврилова В. В.</t>
  </si>
  <si>
    <t>ШИФР участника</t>
  </si>
  <si>
    <t>Вихарева О. В., Иван</t>
  </si>
  <si>
    <t>географии</t>
  </si>
  <si>
    <t>5 класс</t>
  </si>
  <si>
    <t>параллель</t>
  </si>
  <si>
    <t>предмет</t>
  </si>
  <si>
    <t>Победитель ШЭ 2021-2022</t>
  </si>
  <si>
    <t>Призер ШЭ 2021-2022</t>
  </si>
  <si>
    <t>Призер МЭ 2020-2021</t>
  </si>
  <si>
    <t>Победитель МЭ 2020-2021</t>
  </si>
  <si>
    <t xml:space="preserve">Анисимов </t>
  </si>
  <si>
    <t>Артемьева</t>
  </si>
  <si>
    <t>Астафьев</t>
  </si>
  <si>
    <t>Беланова</t>
  </si>
  <si>
    <t xml:space="preserve">Боглаева </t>
  </si>
  <si>
    <t>Боровой</t>
  </si>
  <si>
    <t>Павел</t>
  </si>
  <si>
    <t xml:space="preserve">Булдаков </t>
  </si>
  <si>
    <t>Добродей</t>
  </si>
  <si>
    <t>Егоренков</t>
  </si>
  <si>
    <t>Данила</t>
  </si>
  <si>
    <t>Жаркова</t>
  </si>
  <si>
    <t>Ковалев</t>
  </si>
  <si>
    <t>Коврякова</t>
  </si>
  <si>
    <t>Комиссаров</t>
  </si>
  <si>
    <t>Краев</t>
  </si>
  <si>
    <t>Тимур</t>
  </si>
  <si>
    <t>Луговских</t>
  </si>
  <si>
    <t>Назаров</t>
  </si>
  <si>
    <t>Станиславович</t>
  </si>
  <si>
    <t>Петрушанова</t>
  </si>
  <si>
    <t>Подволоцкая</t>
  </si>
  <si>
    <t>Прытова</t>
  </si>
  <si>
    <t>Фомина</t>
  </si>
  <si>
    <t>Майя</t>
  </si>
  <si>
    <t>Марсель</t>
  </si>
  <si>
    <t>Юшманова</t>
  </si>
  <si>
    <t>Яремчук</t>
  </si>
  <si>
    <t>Акулова</t>
  </si>
  <si>
    <t xml:space="preserve"> Василиса</t>
  </si>
  <si>
    <t xml:space="preserve">Алёшин </t>
  </si>
  <si>
    <t>Бенгардт</t>
  </si>
  <si>
    <t>Мксимович</t>
  </si>
  <si>
    <t>Булдыгина</t>
  </si>
  <si>
    <t>Анаставия</t>
  </si>
  <si>
    <t>Бучная</t>
  </si>
  <si>
    <t>Артёмовна</t>
  </si>
  <si>
    <t>Васильева</t>
  </si>
  <si>
    <t>Виноградова</t>
  </si>
  <si>
    <t>Дьяков</t>
  </si>
  <si>
    <t xml:space="preserve">Зуевской </t>
  </si>
  <si>
    <t>Калачёв</t>
  </si>
  <si>
    <t xml:space="preserve">Киселёв </t>
  </si>
  <si>
    <t>Лагунова</t>
  </si>
  <si>
    <t xml:space="preserve">Лучина </t>
  </si>
  <si>
    <t>Лысенко</t>
  </si>
  <si>
    <t xml:space="preserve">Маков </t>
  </si>
  <si>
    <t xml:space="preserve">Данил </t>
  </si>
  <si>
    <t>Малышев</t>
  </si>
  <si>
    <t>Масленникова</t>
  </si>
  <si>
    <t>Ярослава</t>
  </si>
  <si>
    <t>Небукин</t>
  </si>
  <si>
    <t>Неволина</t>
  </si>
  <si>
    <t>Ошанов</t>
  </si>
  <si>
    <t>Пеганов</t>
  </si>
  <si>
    <t>Ярослав</t>
  </si>
  <si>
    <t>Романов</t>
  </si>
  <si>
    <t>Фёдоров</t>
  </si>
  <si>
    <t>Бартошук</t>
  </si>
  <si>
    <t>Беспалов</t>
  </si>
  <si>
    <t>Брусов</t>
  </si>
  <si>
    <t>Говорушко</t>
  </si>
  <si>
    <t>Давыдов</t>
  </si>
  <si>
    <t>Егорушкина</t>
  </si>
  <si>
    <t>Зимелис</t>
  </si>
  <si>
    <t>Корелова</t>
  </si>
  <si>
    <t>Ника</t>
  </si>
  <si>
    <t>Крупин</t>
  </si>
  <si>
    <t>Мельникова</t>
  </si>
  <si>
    <t>Артемий</t>
  </si>
  <si>
    <t>Румянцева</t>
  </si>
  <si>
    <t>Ручкина</t>
  </si>
  <si>
    <t>Савин</t>
  </si>
  <si>
    <t>Сапрыкин</t>
  </si>
  <si>
    <t>Скородумова</t>
  </si>
  <si>
    <t>Тимофеева</t>
  </si>
  <si>
    <t>Топеха</t>
  </si>
  <si>
    <t>Цхай</t>
  </si>
  <si>
    <t>Шахова</t>
  </si>
  <si>
    <t>Василиса</t>
  </si>
  <si>
    <t>Ярославцев</t>
  </si>
  <si>
    <t>Агафонова</t>
  </si>
  <si>
    <t xml:space="preserve">Аникин </t>
  </si>
  <si>
    <t>Ефим</t>
  </si>
  <si>
    <t>Бендюков</t>
  </si>
  <si>
    <t>Бучкин</t>
  </si>
  <si>
    <t>Второва</t>
  </si>
  <si>
    <t>Григорьева</t>
  </si>
  <si>
    <t>Артемовна</t>
  </si>
  <si>
    <t xml:space="preserve">Демидова </t>
  </si>
  <si>
    <t>Долгов</t>
  </si>
  <si>
    <t xml:space="preserve">Иванишин </t>
  </si>
  <si>
    <t>Кадыков</t>
  </si>
  <si>
    <t xml:space="preserve">Тимофей </t>
  </si>
  <si>
    <t xml:space="preserve">Кислицын </t>
  </si>
  <si>
    <t>Кричевцова</t>
  </si>
  <si>
    <t xml:space="preserve">Никифоров </t>
  </si>
  <si>
    <t xml:space="preserve">Фадей </t>
  </si>
  <si>
    <t>Пережняк</t>
  </si>
  <si>
    <t>Валентинович</t>
  </si>
  <si>
    <t>Потапков</t>
  </si>
  <si>
    <t>Салимова</t>
  </si>
  <si>
    <t>Милена</t>
  </si>
  <si>
    <t>Раминовна</t>
  </si>
  <si>
    <t>Людмила</t>
  </si>
  <si>
    <t>Спиридонова</t>
  </si>
  <si>
    <t>Спирин</t>
  </si>
  <si>
    <t>Шачина</t>
  </si>
  <si>
    <t>Юркова</t>
  </si>
  <si>
    <t>5a-2021-1</t>
  </si>
  <si>
    <t>5a-2021-2</t>
  </si>
  <si>
    <t>5a-2021-3</t>
  </si>
  <si>
    <t>5a-2021-4</t>
  </si>
  <si>
    <t>5a-2021-5</t>
  </si>
  <si>
    <t>5a-2021-6</t>
  </si>
  <si>
    <t>5a-2021-7</t>
  </si>
  <si>
    <t>5a-2021-8</t>
  </si>
  <si>
    <t>5a-2021-9</t>
  </si>
  <si>
    <t>5a-2021-10</t>
  </si>
  <si>
    <t>5a-2021-11</t>
  </si>
  <si>
    <t>5a-2021-12</t>
  </si>
  <si>
    <t>5a-2021-13</t>
  </si>
  <si>
    <t>5a-2021-14</t>
  </si>
  <si>
    <t>5a-2021-15</t>
  </si>
  <si>
    <t>5a-2021-16</t>
  </si>
  <si>
    <t>5a-2021-17</t>
  </si>
  <si>
    <t>5a-2021-18</t>
  </si>
  <si>
    <t>5a-2021-19</t>
  </si>
  <si>
    <t>5a-2021-20</t>
  </si>
  <si>
    <t>5a-2021-21</t>
  </si>
  <si>
    <t>5a-2021-22</t>
  </si>
  <si>
    <t>5a-2021-23</t>
  </si>
  <si>
    <t>5a-2021-24</t>
  </si>
  <si>
    <t>5a-2021-25</t>
  </si>
  <si>
    <t>5a-2021-26</t>
  </si>
  <si>
    <t>5b-2021-1</t>
  </si>
  <si>
    <t>5b-2021-2</t>
  </si>
  <si>
    <t>5b-2021-3</t>
  </si>
  <si>
    <t>5b-2021-4</t>
  </si>
  <si>
    <t>5b-2021-5</t>
  </si>
  <si>
    <t>5b-2021-6</t>
  </si>
  <si>
    <t>5b-2021-7</t>
  </si>
  <si>
    <t>5b-2021-8</t>
  </si>
  <si>
    <t>5b-2021-9</t>
  </si>
  <si>
    <t>5b-2021-10</t>
  </si>
  <si>
    <t>5b-2021-11</t>
  </si>
  <si>
    <t>5b-2021-12</t>
  </si>
  <si>
    <t>5b-2021-13</t>
  </si>
  <si>
    <t>5b-2021-14</t>
  </si>
  <si>
    <t>5b-2021-15</t>
  </si>
  <si>
    <t>5b-2021-16</t>
  </si>
  <si>
    <t>5b-2021-17</t>
  </si>
  <si>
    <t>5b-2021-18</t>
  </si>
  <si>
    <t>5b-2021-19</t>
  </si>
  <si>
    <t>5b-2021-20</t>
  </si>
  <si>
    <t>5b-2021-21</t>
  </si>
  <si>
    <t>5b-2021-22</t>
  </si>
  <si>
    <t>5b-2021-23</t>
  </si>
  <si>
    <t>5b-2021-24</t>
  </si>
  <si>
    <t>5b-2021-25</t>
  </si>
  <si>
    <t>5v-2021-1</t>
  </si>
  <si>
    <t>5v-2021-2</t>
  </si>
  <si>
    <t>5v-2021-3</t>
  </si>
  <si>
    <t>5v-2021-4</t>
  </si>
  <si>
    <t>5v-2021-5</t>
  </si>
  <si>
    <t>5v-2021-6</t>
  </si>
  <si>
    <t>5v-2021-7</t>
  </si>
  <si>
    <t>5v-2021-8</t>
  </si>
  <si>
    <t>5v-2021-9</t>
  </si>
  <si>
    <t>5v-2021-10</t>
  </si>
  <si>
    <t>5v-2021-11</t>
  </si>
  <si>
    <t>5v-2021-12</t>
  </si>
  <si>
    <t>5v-2021-13</t>
  </si>
  <si>
    <t>5v-2021-14</t>
  </si>
  <si>
    <t>5v-2021-15</t>
  </si>
  <si>
    <t>5v-2021-16</t>
  </si>
  <si>
    <t>5v-2021-17</t>
  </si>
  <si>
    <t>5v-2021-18</t>
  </si>
  <si>
    <t>5v-2021-19</t>
  </si>
  <si>
    <t>5v-2021-20</t>
  </si>
  <si>
    <t>5v-2021-21</t>
  </si>
  <si>
    <t>5v-2021-22</t>
  </si>
  <si>
    <t>5v-2021-23</t>
  </si>
  <si>
    <t>5v-2021-24</t>
  </si>
  <si>
    <t>5v-2021-25</t>
  </si>
  <si>
    <t>5g-2021-1</t>
  </si>
  <si>
    <t>5g-2021-2</t>
  </si>
  <si>
    <t>5g-2021-3</t>
  </si>
  <si>
    <t>5g-2021-4</t>
  </si>
  <si>
    <t>5g-2021-5</t>
  </si>
  <si>
    <t>5g-2021-6</t>
  </si>
  <si>
    <t>5g-2021-7</t>
  </si>
  <si>
    <t>5g-2021-8</t>
  </si>
  <si>
    <t>5g-2021-9</t>
  </si>
  <si>
    <t>5g-2021-10</t>
  </si>
  <si>
    <t>5g-2021-11</t>
  </si>
  <si>
    <t>5g-2021-12</t>
  </si>
  <si>
    <t>5g-2021-13</t>
  </si>
  <si>
    <t>5g-2021-14</t>
  </si>
  <si>
    <t>5g-2021-15</t>
  </si>
  <si>
    <t>5g-2021-16</t>
  </si>
  <si>
    <t>5g-2021-17</t>
  </si>
  <si>
    <t>5g-2021-18</t>
  </si>
  <si>
    <t>5g-2021-19</t>
  </si>
  <si>
    <t>5g-2021-20</t>
  </si>
  <si>
    <t>5g-2021-21</t>
  </si>
  <si>
    <t>5g-2021-22</t>
  </si>
  <si>
    <t>5g-2021-23</t>
  </si>
  <si>
    <t>5g-2021-24</t>
  </si>
  <si>
    <t>5g-2021-25</t>
  </si>
  <si>
    <t>6 класс</t>
  </si>
  <si>
    <t>ФИО</t>
  </si>
  <si>
    <t>класс с литерой</t>
  </si>
  <si>
    <t>5a-2023-1</t>
  </si>
  <si>
    <t>5a-2023-2</t>
  </si>
  <si>
    <t>7 класс</t>
  </si>
  <si>
    <t>8 класс</t>
  </si>
  <si>
    <t>10 класс</t>
  </si>
  <si>
    <t>11 класс</t>
  </si>
  <si>
    <t>Председатель жюри:</t>
  </si>
  <si>
    <t>подпись</t>
  </si>
  <si>
    <t>Секретарь жюри:</t>
  </si>
  <si>
    <t xml:space="preserve">Для проверки получено: </t>
  </si>
  <si>
    <t>Максимальный балл:</t>
  </si>
  <si>
    <t>5а-2023-3</t>
  </si>
  <si>
    <t>5а-2023-4</t>
  </si>
  <si>
    <t>5а-2023-5</t>
  </si>
  <si>
    <t>5а-2023-6</t>
  </si>
  <si>
    <t>5а-2023-7</t>
  </si>
  <si>
    <t>5а-2023-8</t>
  </si>
  <si>
    <t>5а-2023-9</t>
  </si>
  <si>
    <t>5а-2023-10</t>
  </si>
  <si>
    <t>5а-2023-11</t>
  </si>
  <si>
    <t>5а-2023-12</t>
  </si>
  <si>
    <t>5а-2023-13</t>
  </si>
  <si>
    <t>5а-2023-14</t>
  </si>
  <si>
    <t>5а-2023-15</t>
  </si>
  <si>
    <t>5а-2023-16</t>
  </si>
  <si>
    <t>5а-2023-17</t>
  </si>
  <si>
    <t xml:space="preserve">английский язык </t>
  </si>
  <si>
    <t>МАОУ "Средняя общеобразовательная школа №17"</t>
  </si>
  <si>
    <t xml:space="preserve">Наталья </t>
  </si>
  <si>
    <t>9А</t>
  </si>
  <si>
    <t>9Г</t>
  </si>
  <si>
    <t>Руслановна</t>
  </si>
  <si>
    <t xml:space="preserve">Булатова </t>
  </si>
  <si>
    <t>Арина</t>
  </si>
  <si>
    <t>Русланович</t>
  </si>
  <si>
    <t>Воронов</t>
  </si>
  <si>
    <t xml:space="preserve">Дерябин </t>
  </si>
  <si>
    <t>Захаров</t>
  </si>
  <si>
    <t>Денисовна</t>
  </si>
  <si>
    <t xml:space="preserve">Калинкович </t>
  </si>
  <si>
    <t>Анастасия</t>
  </si>
  <si>
    <t xml:space="preserve">Карпов </t>
  </si>
  <si>
    <t xml:space="preserve">Семён </t>
  </si>
  <si>
    <t xml:space="preserve">Костюк </t>
  </si>
  <si>
    <t xml:space="preserve">Анна </t>
  </si>
  <si>
    <t>Лев</t>
  </si>
  <si>
    <t xml:space="preserve">Краснецов </t>
  </si>
  <si>
    <t>Анатольевна</t>
  </si>
  <si>
    <t xml:space="preserve">Малыгин </t>
  </si>
  <si>
    <t>Валерия</t>
  </si>
  <si>
    <t xml:space="preserve">Рзаева </t>
  </si>
  <si>
    <t xml:space="preserve">Савина </t>
  </si>
  <si>
    <t xml:space="preserve">Селезнев </t>
  </si>
  <si>
    <t xml:space="preserve">Михаил </t>
  </si>
  <si>
    <t xml:space="preserve">Сизяев </t>
  </si>
  <si>
    <t xml:space="preserve">Тимин </t>
  </si>
  <si>
    <t xml:space="preserve">Савелий </t>
  </si>
  <si>
    <t>Артёмович</t>
  </si>
  <si>
    <t>Олеся</t>
  </si>
  <si>
    <t xml:space="preserve">Баранова </t>
  </si>
  <si>
    <t xml:space="preserve">Боев </t>
  </si>
  <si>
    <t xml:space="preserve">Милена </t>
  </si>
  <si>
    <t xml:space="preserve">Казимирских </t>
  </si>
  <si>
    <t xml:space="preserve">Каретин </t>
  </si>
  <si>
    <t xml:space="preserve">Александр </t>
  </si>
  <si>
    <t xml:space="preserve">Кудряшов </t>
  </si>
  <si>
    <t xml:space="preserve">Рогова </t>
  </si>
  <si>
    <t xml:space="preserve">Карина </t>
  </si>
  <si>
    <t xml:space="preserve">Слободян </t>
  </si>
  <si>
    <t xml:space="preserve">Матвей </t>
  </si>
  <si>
    <t>Константинович</t>
  </si>
  <si>
    <t xml:space="preserve">Смирнов </t>
  </si>
  <si>
    <t xml:space="preserve">Алиса </t>
  </si>
  <si>
    <t xml:space="preserve">Узикова </t>
  </si>
  <si>
    <t xml:space="preserve">Никита </t>
  </si>
  <si>
    <t xml:space="preserve">Чередников </t>
  </si>
  <si>
    <t>Кира</t>
  </si>
  <si>
    <t xml:space="preserve">Шиловская </t>
  </si>
  <si>
    <t xml:space="preserve">Максимова </t>
  </si>
  <si>
    <t xml:space="preserve">Якушев </t>
  </si>
  <si>
    <t>Кочетова</t>
  </si>
  <si>
    <t>Легков</t>
  </si>
  <si>
    <t>МАОУ "Средняя общеобразовательная школа № 17"</t>
  </si>
  <si>
    <t>английский язык</t>
  </si>
  <si>
    <t>Романович</t>
  </si>
  <si>
    <t xml:space="preserve">Ступакова </t>
  </si>
  <si>
    <t>Стильбанс</t>
  </si>
  <si>
    <t>Даниэлла</t>
  </si>
  <si>
    <t xml:space="preserve">Белоусова </t>
  </si>
  <si>
    <t>Валентиновна</t>
  </si>
  <si>
    <t>Водясов</t>
  </si>
  <si>
    <t xml:space="preserve">Лупеченкова </t>
  </si>
  <si>
    <t xml:space="preserve">Усольцев </t>
  </si>
  <si>
    <t>Лавров</t>
  </si>
  <si>
    <t>Тютюева</t>
  </si>
  <si>
    <t>Юлия</t>
  </si>
  <si>
    <t xml:space="preserve">Удалова </t>
  </si>
  <si>
    <t>Николаевна</t>
  </si>
  <si>
    <t xml:space="preserve">Волина </t>
  </si>
  <si>
    <t>Кузьмин</t>
  </si>
  <si>
    <t>бб-2023-12</t>
  </si>
  <si>
    <t>6А</t>
  </si>
  <si>
    <t>6Б</t>
  </si>
  <si>
    <t>6a-2023-1</t>
  </si>
  <si>
    <t>6a-2023-2</t>
  </si>
  <si>
    <t>6а-2023-3</t>
  </si>
  <si>
    <t>6а-2023-4</t>
  </si>
  <si>
    <t>6а-2023-5</t>
  </si>
  <si>
    <t>6а-2023-6</t>
  </si>
  <si>
    <t>6а-2023-7</t>
  </si>
  <si>
    <t>6а-2023-8</t>
  </si>
  <si>
    <t>6а-2023-9</t>
  </si>
  <si>
    <t>6а-2023-10</t>
  </si>
  <si>
    <t>6б-2023-11</t>
  </si>
  <si>
    <t xml:space="preserve">Соминин </t>
  </si>
  <si>
    <t>Маркович</t>
  </si>
  <si>
    <t>Смолинова</t>
  </si>
  <si>
    <t>6б-2023-14</t>
  </si>
  <si>
    <t>6б-2023-13</t>
  </si>
  <si>
    <t>Раков</t>
  </si>
  <si>
    <t>Вадим</t>
  </si>
  <si>
    <t>6б-2023-15</t>
  </si>
  <si>
    <t>Манышева</t>
  </si>
  <si>
    <t>6В</t>
  </si>
  <si>
    <t>6в-2023-16</t>
  </si>
  <si>
    <t>Лепилина</t>
  </si>
  <si>
    <t>6в-2023-17</t>
  </si>
  <si>
    <t>Парыгина</t>
  </si>
  <si>
    <t>Евгения</t>
  </si>
  <si>
    <t>Быков</t>
  </si>
  <si>
    <t>6в-2023-18</t>
  </si>
  <si>
    <t>6в-2023-19</t>
  </si>
  <si>
    <t>Морошкина</t>
  </si>
  <si>
    <t>Александра</t>
  </si>
  <si>
    <t>6в-2023-20</t>
  </si>
  <si>
    <t>Ваганова</t>
  </si>
  <si>
    <t>6в-2023-21</t>
  </si>
  <si>
    <t>Валдаев</t>
  </si>
  <si>
    <t>Кирилл</t>
  </si>
  <si>
    <t>Вадимович</t>
  </si>
  <si>
    <t>6в-2023-22</t>
  </si>
  <si>
    <t xml:space="preserve">Вихарев </t>
  </si>
  <si>
    <t>6в-2023-23</t>
  </si>
  <si>
    <t>Марашова</t>
  </si>
  <si>
    <t>6в-2023-24</t>
  </si>
  <si>
    <t>Гонтаренко</t>
  </si>
  <si>
    <t>6в-2023-25</t>
  </si>
  <si>
    <t>Голованова</t>
  </si>
  <si>
    <t>6в-2023-26</t>
  </si>
  <si>
    <t>Урванов</t>
  </si>
  <si>
    <t>Евгений</t>
  </si>
  <si>
    <t>6в-2023-27</t>
  </si>
  <si>
    <t>Красильников</t>
  </si>
  <si>
    <t>6в-2023-28</t>
  </si>
  <si>
    <t>Петров</t>
  </si>
  <si>
    <t>Юрий</t>
  </si>
  <si>
    <t>Кудряшова</t>
  </si>
  <si>
    <t>Габтыкаева</t>
  </si>
  <si>
    <t>6Г</t>
  </si>
  <si>
    <t>6г-2023-29</t>
  </si>
  <si>
    <t>Наталия</t>
  </si>
  <si>
    <t>6г-2023-30</t>
  </si>
  <si>
    <t>6г-2023-31</t>
  </si>
  <si>
    <t>Корытова</t>
  </si>
  <si>
    <t>Петровна</t>
  </si>
  <si>
    <t>9А-2023-1</t>
  </si>
  <si>
    <t>Колодин</t>
  </si>
  <si>
    <t>Денис</t>
  </si>
  <si>
    <t>9А-2023-2</t>
  </si>
  <si>
    <t>Васильев</t>
  </si>
  <si>
    <t>9А-2023-3</t>
  </si>
  <si>
    <t>Бирюкова</t>
  </si>
  <si>
    <t>Светлана</t>
  </si>
  <si>
    <t>Евгеньевна</t>
  </si>
  <si>
    <t>9Б</t>
  </si>
  <si>
    <t>9Б-2023-4</t>
  </si>
  <si>
    <t>Лукошникова</t>
  </si>
  <si>
    <t>Ирина</t>
  </si>
  <si>
    <t>9Б-2023-5</t>
  </si>
  <si>
    <t xml:space="preserve">Первушина </t>
  </si>
  <si>
    <t>9Б-2023-6</t>
  </si>
  <si>
    <t>Шевчук</t>
  </si>
  <si>
    <t>9Б-2023-7</t>
  </si>
  <si>
    <t>Курочкина</t>
  </si>
  <si>
    <t>9Б-2023-8</t>
  </si>
  <si>
    <t>Рыкунова</t>
  </si>
  <si>
    <t>Ульяна</t>
  </si>
  <si>
    <t>9Б-2023-9</t>
  </si>
  <si>
    <t xml:space="preserve">Купцов </t>
  </si>
  <si>
    <t>Глеб</t>
  </si>
  <si>
    <t>9Б-2023-10</t>
  </si>
  <si>
    <t>Корнейчук</t>
  </si>
  <si>
    <t>9Б-2023-11</t>
  </si>
  <si>
    <t>Баранова</t>
  </si>
  <si>
    <t>9Б-2023-12</t>
  </si>
  <si>
    <t xml:space="preserve">Лысенков </t>
  </si>
  <si>
    <t>Артём</t>
  </si>
  <si>
    <t>9Б-2023-13</t>
  </si>
  <si>
    <t xml:space="preserve">Черепанова </t>
  </si>
  <si>
    <t>9Б-2023-14</t>
  </si>
  <si>
    <t>Горшкова</t>
  </si>
  <si>
    <t>Алена</t>
  </si>
  <si>
    <t>9Б-2023-15</t>
  </si>
  <si>
    <t>Когутенко</t>
  </si>
  <si>
    <t>Константиновна</t>
  </si>
  <si>
    <t>9Б-2023-16</t>
  </si>
  <si>
    <t xml:space="preserve">Боровик </t>
  </si>
  <si>
    <t>9В</t>
  </si>
  <si>
    <t>9В-2023-17</t>
  </si>
  <si>
    <t>Махова</t>
  </si>
  <si>
    <t>9В-2023-18</t>
  </si>
  <si>
    <t xml:space="preserve">Лисова </t>
  </si>
  <si>
    <t>9В-2023-19</t>
  </si>
  <si>
    <t>Соколов</t>
  </si>
  <si>
    <t>Артурович</t>
  </si>
  <si>
    <t>9В-2023-20</t>
  </si>
  <si>
    <t>Сизяева</t>
  </si>
  <si>
    <t>Антоновна</t>
  </si>
  <si>
    <t>9В-2023-21</t>
  </si>
  <si>
    <t>Коновалова</t>
  </si>
  <si>
    <t>Виталина</t>
  </si>
  <si>
    <t>9В-2023-22</t>
  </si>
  <si>
    <t>Колтакова</t>
  </si>
  <si>
    <t>Никитична</t>
  </si>
  <si>
    <t>9Д</t>
  </si>
  <si>
    <t>9Д-2023-23</t>
  </si>
  <si>
    <t>Лапшинов</t>
  </si>
  <si>
    <t>9Д-2023-24</t>
  </si>
  <si>
    <t>Денисович</t>
  </si>
  <si>
    <t>9Д-2023-25</t>
  </si>
  <si>
    <t>Митюшов</t>
  </si>
  <si>
    <t>Трофим</t>
  </si>
  <si>
    <t>Георгиевич</t>
  </si>
  <si>
    <t>9Д-2023-26</t>
  </si>
  <si>
    <t>Дружинина</t>
  </si>
  <si>
    <t>9Д-2023-27</t>
  </si>
  <si>
    <t xml:space="preserve">Степанова </t>
  </si>
  <si>
    <t>9Д-2023-28</t>
  </si>
  <si>
    <t>Гусева</t>
  </si>
  <si>
    <t>Игоревна</t>
  </si>
  <si>
    <t>9Г-2023-29</t>
  </si>
  <si>
    <t>Калинин</t>
  </si>
  <si>
    <t>9Г-2023-30</t>
  </si>
  <si>
    <t>Колодко</t>
  </si>
  <si>
    <t>9Г-2023-31</t>
  </si>
  <si>
    <t>Терещенко</t>
  </si>
  <si>
    <t>9А-2023-32</t>
  </si>
  <si>
    <t xml:space="preserve">Яковлева </t>
  </si>
  <si>
    <t>Бровцева</t>
  </si>
  <si>
    <t xml:space="preserve">Копосова </t>
  </si>
  <si>
    <t>Исакова</t>
  </si>
  <si>
    <t>Садкова</t>
  </si>
  <si>
    <t>Романовна</t>
  </si>
  <si>
    <t>Додонов</t>
  </si>
  <si>
    <t xml:space="preserve">Силина </t>
  </si>
  <si>
    <t>Валентина</t>
  </si>
  <si>
    <t>Кондрашов</t>
  </si>
  <si>
    <t>Пантеев</t>
  </si>
  <si>
    <t>Мирослав</t>
  </si>
  <si>
    <t>Кирюшина</t>
  </si>
  <si>
    <t>Зевакина</t>
  </si>
  <si>
    <t>Дарина</t>
  </si>
  <si>
    <t>Шинкарев</t>
  </si>
  <si>
    <t>Кузичев</t>
  </si>
  <si>
    <t>Селезнев</t>
  </si>
  <si>
    <t xml:space="preserve">Миропольская </t>
  </si>
  <si>
    <t>Иванна</t>
  </si>
  <si>
    <t xml:space="preserve">Мишина </t>
  </si>
  <si>
    <t>Марина</t>
  </si>
  <si>
    <t xml:space="preserve">Лобова </t>
  </si>
  <si>
    <t>Кожевин</t>
  </si>
  <si>
    <t>Егоров</t>
  </si>
  <si>
    <t>Захар</t>
  </si>
  <si>
    <t>8А</t>
  </si>
  <si>
    <t>Колюшкин</t>
  </si>
  <si>
    <t>8Б</t>
  </si>
  <si>
    <t>Ларькова</t>
  </si>
  <si>
    <t>Боркова</t>
  </si>
  <si>
    <t>Дудникова</t>
  </si>
  <si>
    <t>Артуровна</t>
  </si>
  <si>
    <t>Таланов</t>
  </si>
  <si>
    <t>8В</t>
  </si>
  <si>
    <t>Ворожбянова</t>
  </si>
  <si>
    <t>Павлова</t>
  </si>
  <si>
    <t>8Д</t>
  </si>
  <si>
    <t>Полумиева</t>
  </si>
  <si>
    <t>8Г</t>
  </si>
  <si>
    <t>Кудряшов</t>
  </si>
  <si>
    <t>Сорокин</t>
  </si>
  <si>
    <t>Фомичев</t>
  </si>
  <si>
    <t>Неелов</t>
  </si>
  <si>
    <t xml:space="preserve">Беляев </t>
  </si>
  <si>
    <t>Синицкая</t>
  </si>
  <si>
    <t>Белякова</t>
  </si>
  <si>
    <t>Киселёв</t>
  </si>
  <si>
    <t>7Г</t>
  </si>
  <si>
    <t>7Б</t>
  </si>
  <si>
    <t>7А</t>
  </si>
  <si>
    <t>7Д</t>
  </si>
  <si>
    <t>7В</t>
  </si>
  <si>
    <t>Макаровская</t>
  </si>
  <si>
    <t>Даниловна</t>
  </si>
  <si>
    <t>11Б</t>
  </si>
  <si>
    <t>11Б-2023-1</t>
  </si>
  <si>
    <t>Девяткин</t>
  </si>
  <si>
    <t>11Б-2023-2</t>
  </si>
  <si>
    <t>Волков</t>
  </si>
  <si>
    <t>11Б-2023-3</t>
  </si>
  <si>
    <t>Карнаухова</t>
  </si>
  <si>
    <t>Кирилловна</t>
  </si>
  <si>
    <t>11Б-2023-4</t>
  </si>
  <si>
    <t>Погодин</t>
  </si>
  <si>
    <t>11Б-2023-5</t>
  </si>
  <si>
    <t>Пудова</t>
  </si>
  <si>
    <t>Лилия</t>
  </si>
  <si>
    <t>11Б-2023-6</t>
  </si>
  <si>
    <t>Воронина</t>
  </si>
  <si>
    <t>11Б-2023-7</t>
  </si>
  <si>
    <t>Ермачков</t>
  </si>
  <si>
    <t>11Б-2023-8</t>
  </si>
  <si>
    <t>Ильичева</t>
  </si>
  <si>
    <t>Алеся</t>
  </si>
  <si>
    <t>Витальевна</t>
  </si>
  <si>
    <t>11Б-2023-9</t>
  </si>
  <si>
    <t xml:space="preserve">Свистунова </t>
  </si>
  <si>
    <t>11А</t>
  </si>
  <si>
    <t>11А-2023-10</t>
  </si>
  <si>
    <t>Пасенков</t>
  </si>
  <si>
    <t xml:space="preserve">Удальцова </t>
  </si>
  <si>
    <t>Евстюничева</t>
  </si>
  <si>
    <t>Самофал</t>
  </si>
  <si>
    <t>11А-2023-11</t>
  </si>
  <si>
    <t>11А-2023-12</t>
  </si>
  <si>
    <t>11А-2023-13</t>
  </si>
  <si>
    <t>11а-2023-14</t>
  </si>
  <si>
    <t>Афонин</t>
  </si>
  <si>
    <t>5в-2023-1</t>
  </si>
  <si>
    <t>Гусев</t>
  </si>
  <si>
    <t>5в-2023-2</t>
  </si>
  <si>
    <t>Егорова</t>
  </si>
  <si>
    <t>5Д</t>
  </si>
  <si>
    <t>5д-2023-1</t>
  </si>
  <si>
    <t>Есин</t>
  </si>
  <si>
    <t>5г-2023-1</t>
  </si>
  <si>
    <t xml:space="preserve">Прахов </t>
  </si>
  <si>
    <t>5г-2023-2</t>
  </si>
  <si>
    <t>Хорошенина</t>
  </si>
  <si>
    <t>5в-2023-3</t>
  </si>
  <si>
    <t>Швецов</t>
  </si>
  <si>
    <t>Владимир</t>
  </si>
  <si>
    <t>5в-2023-4</t>
  </si>
  <si>
    <t>Краснопольская Л.А.</t>
  </si>
  <si>
    <t>Королева Д.В.</t>
  </si>
  <si>
    <t xml:space="preserve">Додонов </t>
  </si>
  <si>
    <t>10Б</t>
  </si>
  <si>
    <t xml:space="preserve">Лаукарт </t>
  </si>
  <si>
    <t>Лунев</t>
  </si>
  <si>
    <t>Ильич</t>
  </si>
  <si>
    <t>Кстыгина</t>
  </si>
  <si>
    <t>Алексадровна</t>
  </si>
  <si>
    <t>Чижова</t>
  </si>
  <si>
    <t>10а-2023-1</t>
  </si>
  <si>
    <t>10а-2023-2</t>
  </si>
  <si>
    <t>10а-2023-3</t>
  </si>
  <si>
    <t>10а-2023-4</t>
  </si>
  <si>
    <t>10а-2023-5</t>
  </si>
  <si>
    <t>Крыкова Т.Д.</t>
  </si>
  <si>
    <t>8а-2023-1</t>
  </si>
  <si>
    <t>7а-2023-8</t>
  </si>
  <si>
    <t>8а-2023-10</t>
  </si>
  <si>
    <t>7а-2023-12</t>
  </si>
  <si>
    <t>8а-2023-2</t>
  </si>
  <si>
    <t>8а-2023-3</t>
  </si>
  <si>
    <t>8а-2023-4</t>
  </si>
  <si>
    <t>8а-2023-5</t>
  </si>
  <si>
    <t>8а-2023-6</t>
  </si>
  <si>
    <t>8а-2023-7</t>
  </si>
  <si>
    <t>8а-2023-8</t>
  </si>
  <si>
    <t>8а-2023-9</t>
  </si>
  <si>
    <t>8а-2023-11</t>
  </si>
  <si>
    <t>8а-2023-12</t>
  </si>
  <si>
    <t>8а-2023-13</t>
  </si>
  <si>
    <t>8а-2023-14</t>
  </si>
  <si>
    <t>8а-2023-15</t>
  </si>
  <si>
    <t>8а-2023-16</t>
  </si>
  <si>
    <t>8а-2023-17</t>
  </si>
  <si>
    <t>8а-2023-18</t>
  </si>
  <si>
    <t>8а-2023-19</t>
  </si>
  <si>
    <t>8а-2023-20</t>
  </si>
  <si>
    <t>7а-2023-1</t>
  </si>
  <si>
    <t>7а-2023-18</t>
  </si>
  <si>
    <t>7а-2023-2</t>
  </si>
  <si>
    <t>7а-2023-3</t>
  </si>
  <si>
    <t>7а-2023-4</t>
  </si>
  <si>
    <t>7а-2023-5</t>
  </si>
  <si>
    <t>7а-2023-6</t>
  </si>
  <si>
    <t>7а-2023-7</t>
  </si>
  <si>
    <t>7а-2023-9</t>
  </si>
  <si>
    <t>7а-2023-10</t>
  </si>
  <si>
    <t>7а-2023-11</t>
  </si>
  <si>
    <t>7а-2023-13</t>
  </si>
  <si>
    <t>7а-2023-14</t>
  </si>
  <si>
    <t>7а-2023-15</t>
  </si>
  <si>
    <t>7а-2023-16</t>
  </si>
  <si>
    <t>7а-2023-17</t>
  </si>
  <si>
    <t>5Б-2023-1</t>
  </si>
  <si>
    <t>5Б-2023-2</t>
  </si>
  <si>
    <t>5Б-2023-3</t>
  </si>
  <si>
    <t>5Б-2023-4</t>
  </si>
  <si>
    <t>5Б-2023-5</t>
  </si>
  <si>
    <t>5Б-2023-6</t>
  </si>
  <si>
    <t>5Б-2023-7</t>
  </si>
  <si>
    <t>5Б-2023-8</t>
  </si>
  <si>
    <t>5Б-2023-9</t>
  </si>
  <si>
    <t>5Б-2023-10</t>
  </si>
  <si>
    <t>5Б-2023-11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</si>
</sst>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6" fillId="0" borderId="0"/>
  </cellStyleXfs>
  <cellXfs count="149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Alignment="1"/>
    <xf numFmtId="0" fontId="0" fillId="0" borderId="2" xfId="0" applyBorder="1"/>
    <xf numFmtId="0" fontId="0" fillId="0" borderId="0" xfId="0" applyBorder="1"/>
    <xf numFmtId="0" fontId="0" fillId="0" borderId="0" xfId="0" applyAlignment="1"/>
    <xf numFmtId="9" fontId="0" fillId="0" borderId="0" xfId="1" applyFont="1" applyBorder="1" applyAlignment="1">
      <alignment horizontal="center"/>
    </xf>
    <xf numFmtId="9" fontId="0" fillId="0" borderId="6" xfId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6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/>
    <xf numFmtId="0" fontId="7" fillId="0" borderId="10" xfId="0" applyFont="1" applyBorder="1" applyAlignment="1">
      <alignment horizontal="center" vertical="center" wrapText="1"/>
    </xf>
    <xf numFmtId="0" fontId="0" fillId="0" borderId="6" xfId="0" applyFont="1" applyBorder="1" applyAlignment="1">
      <alignment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6" xfId="0" applyBorder="1"/>
    <xf numFmtId="16" fontId="0" fillId="0" borderId="6" xfId="0" applyNumberFormat="1" applyFont="1" applyBorder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7" fillId="0" borderId="0" xfId="0" applyFont="1"/>
    <xf numFmtId="0" fontId="0" fillId="0" borderId="0" xfId="0" applyFill="1"/>
    <xf numFmtId="0" fontId="0" fillId="0" borderId="0" xfId="0" applyAlignment="1">
      <alignment vertical="center"/>
    </xf>
    <xf numFmtId="0" fontId="7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4" fontId="0" fillId="0" borderId="6" xfId="0" applyNumberFormat="1" applyFont="1" applyFill="1" applyBorder="1" applyAlignment="1">
      <alignment horizontal="center" vertical="center"/>
    </xf>
    <xf numFmtId="14" fontId="7" fillId="0" borderId="6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2" borderId="0" xfId="0" applyFill="1"/>
    <xf numFmtId="0" fontId="10" fillId="0" borderId="4" xfId="0" applyFont="1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4" xfId="0" applyFont="1" applyBorder="1" applyAlignment="1">
      <alignment horizontal="center" vertical="top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9" fontId="0" fillId="0" borderId="6" xfId="1" applyFont="1" applyBorder="1" applyAlignment="1">
      <alignment horizontal="center"/>
    </xf>
    <xf numFmtId="0" fontId="0" fillId="0" borderId="6" xfId="0" applyFont="1" applyBorder="1" applyAlignment="1">
      <alignment horizontal="left"/>
    </xf>
    <xf numFmtId="0" fontId="0" fillId="0" borderId="6" xfId="0" applyFont="1" applyBorder="1" applyAlignment="1">
      <alignment horizontal="center"/>
    </xf>
    <xf numFmtId="0" fontId="0" fillId="0" borderId="6" xfId="0" applyFont="1" applyBorder="1"/>
    <xf numFmtId="0" fontId="0" fillId="0" borderId="6" xfId="0" applyBorder="1"/>
    <xf numFmtId="0" fontId="0" fillId="0" borderId="0" xfId="0" applyAlignment="1">
      <alignment horizontal="center"/>
    </xf>
    <xf numFmtId="0" fontId="0" fillId="0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6" xfId="0" applyNumberFormat="1" applyFont="1" applyBorder="1" applyAlignment="1">
      <alignment horizontal="left"/>
    </xf>
    <xf numFmtId="0" fontId="11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12" xfId="0" applyFont="1" applyFill="1" applyBorder="1"/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/>
    </xf>
    <xf numFmtId="0" fontId="3" fillId="0" borderId="6" xfId="0" applyFont="1" applyBorder="1" applyAlignment="1"/>
    <xf numFmtId="9" fontId="3" fillId="0" borderId="6" xfId="1" applyFont="1" applyBorder="1" applyAlignment="1"/>
    <xf numFmtId="0" fontId="3" fillId="0" borderId="1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5" xfId="0" applyFont="1" applyBorder="1" applyAlignment="1"/>
    <xf numFmtId="0" fontId="3" fillId="0" borderId="3" xfId="0" applyFont="1" applyBorder="1" applyAlignment="1"/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3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8" fillId="0" borderId="0" xfId="0" applyFont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7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right" vertical="center"/>
    </xf>
    <xf numFmtId="0" fontId="9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 horizontal="right"/>
    </xf>
    <xf numFmtId="14" fontId="8" fillId="2" borderId="2" xfId="0" applyNumberFormat="1" applyFont="1" applyFill="1" applyBorder="1" applyAlignment="1"/>
    <xf numFmtId="0" fontId="7" fillId="2" borderId="2" xfId="0" applyFont="1" applyFill="1" applyBorder="1" applyAlignment="1"/>
    <xf numFmtId="0" fontId="8" fillId="0" borderId="0" xfId="0" applyFont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top"/>
    </xf>
    <xf numFmtId="0" fontId="0" fillId="2" borderId="2" xfId="0" applyFill="1" applyBorder="1" applyAlignment="1">
      <alignment horizontal="center"/>
    </xf>
    <xf numFmtId="0" fontId="0" fillId="0" borderId="0" xfId="0" applyBorder="1" applyAlignment="1">
      <alignment vertical="center"/>
    </xf>
    <xf numFmtId="1" fontId="0" fillId="0" borderId="6" xfId="0" applyNumberFormat="1" applyFont="1" applyBorder="1" applyAlignment="1">
      <alignment horizontal="left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1" fillId="0" borderId="0" xfId="0" applyFont="1"/>
    <xf numFmtId="0" fontId="14" fillId="0" borderId="0" xfId="0" applyFont="1" applyAlignment="1">
      <alignment horizontal="right" vertical="center"/>
    </xf>
    <xf numFmtId="0" fontId="15" fillId="2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3" fillId="0" borderId="0" xfId="0" applyFont="1" applyAlignment="1">
      <alignment horizontal="right"/>
    </xf>
    <xf numFmtId="14" fontId="13" fillId="2" borderId="2" xfId="0" applyNumberFormat="1" applyFont="1" applyFill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 vertical="center"/>
    </xf>
    <xf numFmtId="0" fontId="13" fillId="2" borderId="2" xfId="0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0" fillId="0" borderId="6" xfId="0" applyFont="1" applyFill="1" applyBorder="1" applyAlignment="1">
      <alignment horizontal="left" vertical="center"/>
    </xf>
    <xf numFmtId="0" fontId="11" fillId="0" borderId="9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3" fillId="0" borderId="6" xfId="0" applyNumberFormat="1" applyFont="1" applyBorder="1" applyAlignment="1"/>
    <xf numFmtId="0" fontId="18" fillId="0" borderId="9" xfId="0" applyFont="1" applyFill="1" applyBorder="1" applyAlignment="1">
      <alignment vertical="center"/>
    </xf>
    <xf numFmtId="0" fontId="18" fillId="0" borderId="6" xfId="0" applyFont="1" applyFill="1" applyBorder="1" applyAlignment="1">
      <alignment vertical="center"/>
    </xf>
    <xf numFmtId="0" fontId="18" fillId="0" borderId="1" xfId="0" applyFont="1" applyFill="1" applyBorder="1" applyAlignment="1">
      <alignment vertical="center"/>
    </xf>
    <xf numFmtId="0" fontId="18" fillId="0" borderId="6" xfId="0" applyFont="1" applyBorder="1" applyAlignment="1">
      <alignment vertical="center"/>
    </xf>
    <xf numFmtId="0" fontId="0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vertical="center"/>
    </xf>
    <xf numFmtId="0" fontId="12" fillId="0" borderId="1" xfId="0" applyFont="1" applyFill="1" applyBorder="1" applyAlignment="1" applyProtection="1">
      <alignment horizontal="left"/>
    </xf>
    <xf numFmtId="0" fontId="1" fillId="0" borderId="1" xfId="0" applyFont="1" applyFill="1" applyBorder="1" applyAlignment="1">
      <alignment horizontal="left" vertical="center"/>
    </xf>
    <xf numFmtId="0" fontId="0" fillId="0" borderId="1" xfId="0" applyNumberFormat="1" applyFont="1" applyBorder="1" applyAlignment="1">
      <alignment horizontal="left"/>
    </xf>
  </cellXfs>
  <cellStyles count="3">
    <cellStyle name="Обычный" xfId="0" builtinId="0"/>
    <cellStyle name="Обычный 2" xfId="2"/>
    <cellStyle name="Процентный" xfId="1" builtinId="5"/>
  </cellStyles>
  <dxfs count="1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\&#1086;&#1073;&#1097;&#1072;&#1103;_&#1085;&#1072;_&#1089;&#1077;&#1088;&#1074;&#1077;&#1088;&#1077;\!&#1044;&#1086;&#1082;&#1091;&#1084;&#1077;&#1085;&#1090;&#1072;&#1094;&#1080;&#1103;%20&#1083;&#1080;&#1094;&#1077;&#1103;\&#1057;&#1087;&#1080;&#1089;&#1082;&#1080;%20&#1082;&#1083;&#1072;&#1089;&#1089;&#1086;&#1074;\&#1089;&#1087;&#1080;&#1089;&#1082;&#1080;%20&#1082;&#1083;&#1072;&#1089;&#1089;&#1086;&#1074;_2019%20-%202020\5&#10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Список"/>
      <sheetName val="Анализ"/>
      <sheetName val="Родители"/>
      <sheetName val="Электронный журнал"/>
      <sheetName val="Пропуск"/>
      <sheetName val="Группы"/>
      <sheetName val="Рассадка по партам"/>
    </sheetNames>
    <sheetDataSet>
      <sheetData sheetId="0">
        <row r="2">
          <cell r="A2" t="str">
            <v>М</v>
          </cell>
        </row>
        <row r="3">
          <cell r="A3" t="str">
            <v>Ж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U130"/>
  <sheetViews>
    <sheetView view="pageBreakPreview" zoomScale="55" zoomScaleSheetLayoutView="55" workbookViewId="0">
      <selection activeCell="Q92" sqref="Q92"/>
    </sheetView>
  </sheetViews>
  <sheetFormatPr defaultRowHeight="15" x14ac:dyDescent="0.25"/>
  <cols>
    <col min="1" max="1" width="7.140625" customWidth="1"/>
    <col min="2" max="2" width="16.28515625" style="16" customWidth="1"/>
    <col min="3" max="3" width="16.140625" style="16" customWidth="1"/>
    <col min="4" max="4" width="20" style="16" customWidth="1"/>
    <col min="5" max="5" width="8.7109375" style="16" customWidth="1"/>
    <col min="6" max="6" width="11.85546875" style="9" customWidth="1"/>
    <col min="7" max="7" width="7" style="9" customWidth="1"/>
    <col min="8" max="8" width="14.5703125" style="9" customWidth="1"/>
    <col min="9" max="18" width="5.28515625" customWidth="1"/>
    <col min="21" max="21" width="11.5703125" customWidth="1"/>
  </cols>
  <sheetData>
    <row r="1" spans="1:21" ht="15.75" x14ac:dyDescent="0.25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</row>
    <row r="3" spans="1:21" ht="18.75" x14ac:dyDescent="0.25">
      <c r="A3" s="104" t="s">
        <v>11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 t="s">
        <v>141</v>
      </c>
      <c r="M3" s="105"/>
      <c r="N3" s="105"/>
      <c r="O3" s="105"/>
      <c r="P3" s="105"/>
      <c r="Q3" s="105"/>
      <c r="R3" s="105"/>
      <c r="S3" s="105"/>
      <c r="T3" s="105"/>
      <c r="U3" s="105"/>
    </row>
    <row r="4" spans="1:21" x14ac:dyDescent="0.25">
      <c r="L4" s="106" t="s">
        <v>5</v>
      </c>
      <c r="M4" s="106"/>
      <c r="N4" s="106"/>
      <c r="O4" s="106"/>
      <c r="P4" s="106"/>
      <c r="Q4" s="106"/>
      <c r="R4" s="106"/>
      <c r="S4" s="106"/>
      <c r="T4" s="106"/>
      <c r="U4" s="106"/>
    </row>
    <row r="5" spans="1:21" ht="18.75" x14ac:dyDescent="0.25">
      <c r="L5" s="105" t="s">
        <v>142</v>
      </c>
      <c r="M5" s="105"/>
      <c r="N5" s="105"/>
      <c r="O5" s="105"/>
      <c r="P5" s="105"/>
      <c r="Q5" s="105"/>
      <c r="R5" s="105"/>
      <c r="S5" s="105"/>
      <c r="T5" s="105"/>
      <c r="U5" s="105"/>
    </row>
    <row r="6" spans="1:21" x14ac:dyDescent="0.25">
      <c r="L6" s="106" t="s">
        <v>143</v>
      </c>
      <c r="M6" s="106"/>
      <c r="N6" s="106"/>
      <c r="O6" s="106"/>
      <c r="P6" s="106"/>
      <c r="Q6" s="106"/>
      <c r="R6" s="106"/>
      <c r="S6" s="106"/>
      <c r="T6" s="106"/>
      <c r="U6" s="106"/>
    </row>
    <row r="8" spans="1:21" ht="15.75" x14ac:dyDescent="0.25">
      <c r="A8" s="107" t="s">
        <v>6</v>
      </c>
      <c r="B8" s="107"/>
      <c r="C8" s="107"/>
      <c r="D8" s="107"/>
      <c r="E8" s="107"/>
      <c r="F8" s="108">
        <v>44463</v>
      </c>
      <c r="G8" s="108"/>
      <c r="H8" s="108"/>
      <c r="I8" s="109"/>
    </row>
    <row r="9" spans="1:21" ht="15.75" x14ac:dyDescent="0.25">
      <c r="A9" s="3"/>
      <c r="B9" s="36"/>
      <c r="C9" s="36"/>
      <c r="D9" s="36"/>
      <c r="E9" s="36"/>
      <c r="F9" s="10"/>
      <c r="G9" s="10"/>
      <c r="H9" s="10"/>
    </row>
    <row r="10" spans="1:21" ht="15.75" x14ac:dyDescent="0.25">
      <c r="A10" s="110" t="s">
        <v>1</v>
      </c>
      <c r="B10" s="110"/>
      <c r="C10" s="110"/>
      <c r="D10" s="110"/>
      <c r="E10" s="110"/>
      <c r="F10" s="111" t="s">
        <v>137</v>
      </c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R10" s="96" t="s">
        <v>15</v>
      </c>
      <c r="S10" s="96"/>
      <c r="T10" s="96"/>
      <c r="U10" s="96"/>
    </row>
    <row r="11" spans="1:21" ht="15.75" x14ac:dyDescent="0.25">
      <c r="A11" s="33"/>
      <c r="B11" s="33"/>
      <c r="C11" s="33"/>
      <c r="D11" s="33"/>
      <c r="E11" s="33"/>
      <c r="F11" s="95" t="s">
        <v>140</v>
      </c>
      <c r="G11" s="95"/>
      <c r="H11" s="95"/>
      <c r="I11" s="95"/>
      <c r="J11" s="95"/>
      <c r="K11" s="95"/>
      <c r="L11" s="95"/>
      <c r="M11" s="95"/>
      <c r="N11" s="95"/>
      <c r="O11" s="95"/>
      <c r="P11" s="95"/>
      <c r="R11" s="96" t="s">
        <v>16</v>
      </c>
      <c r="S11" s="96"/>
      <c r="T11" s="96"/>
      <c r="U11" s="96"/>
    </row>
    <row r="12" spans="1:21" ht="15.75" x14ac:dyDescent="0.25">
      <c r="A12" s="33"/>
      <c r="B12" s="33"/>
      <c r="C12" s="33"/>
      <c r="D12" s="33"/>
      <c r="E12" s="33"/>
      <c r="F12" s="95" t="s">
        <v>138</v>
      </c>
      <c r="G12" s="95"/>
      <c r="H12" s="95"/>
      <c r="I12" s="95"/>
      <c r="J12" s="95"/>
      <c r="K12" s="95"/>
      <c r="L12" s="95"/>
      <c r="M12" s="95"/>
      <c r="N12" s="95"/>
      <c r="O12" s="95"/>
      <c r="P12" s="95"/>
      <c r="R12" s="96" t="s">
        <v>16</v>
      </c>
      <c r="S12" s="96"/>
      <c r="T12" s="96"/>
      <c r="U12" s="96"/>
    </row>
    <row r="13" spans="1:21" ht="15.75" x14ac:dyDescent="0.25">
      <c r="A13" s="97" t="s">
        <v>12</v>
      </c>
      <c r="B13" s="97"/>
      <c r="C13" s="97"/>
      <c r="D13" s="97"/>
      <c r="E13" s="32"/>
      <c r="F13" s="98">
        <v>21</v>
      </c>
      <c r="G13" s="98"/>
      <c r="H13" s="98"/>
      <c r="I13" s="98"/>
      <c r="J13" s="3" t="s">
        <v>13</v>
      </c>
    </row>
    <row r="14" spans="1:21" ht="15.75" x14ac:dyDescent="0.25">
      <c r="A14" s="36"/>
      <c r="B14" s="36"/>
      <c r="C14" s="36"/>
      <c r="D14" s="36"/>
      <c r="E14" s="36"/>
      <c r="F14" s="10"/>
      <c r="G14" s="10"/>
      <c r="H14" s="10"/>
      <c r="I14" s="38"/>
    </row>
    <row r="15" spans="1:21" ht="15.75" x14ac:dyDescent="0.25">
      <c r="A15" s="97" t="s">
        <v>14</v>
      </c>
      <c r="B15" s="97"/>
      <c r="C15" s="97"/>
      <c r="D15" s="97"/>
      <c r="E15" s="32"/>
      <c r="F15" s="98">
        <v>22</v>
      </c>
      <c r="G15" s="98"/>
      <c r="H15" s="98"/>
      <c r="I15" s="98"/>
    </row>
    <row r="17" spans="1:21" s="35" customFormat="1" ht="30" x14ac:dyDescent="0.25">
      <c r="A17" s="23" t="s">
        <v>2</v>
      </c>
      <c r="B17" s="23" t="s">
        <v>19</v>
      </c>
      <c r="C17" s="23" t="s">
        <v>20</v>
      </c>
      <c r="D17" s="23" t="s">
        <v>21</v>
      </c>
      <c r="E17" s="23" t="s">
        <v>122</v>
      </c>
      <c r="F17" s="23" t="s">
        <v>22</v>
      </c>
      <c r="G17" s="23" t="s">
        <v>3</v>
      </c>
      <c r="H17" s="23" t="s">
        <v>139</v>
      </c>
      <c r="I17" s="99" t="s">
        <v>17</v>
      </c>
      <c r="J17" s="100"/>
      <c r="K17" s="100"/>
      <c r="L17" s="100"/>
      <c r="M17" s="100"/>
      <c r="N17" s="100"/>
      <c r="O17" s="100"/>
      <c r="P17" s="100"/>
      <c r="Q17" s="100"/>
      <c r="R17" s="101"/>
      <c r="S17" s="23" t="s">
        <v>4</v>
      </c>
      <c r="T17" s="23" t="s">
        <v>10</v>
      </c>
      <c r="U17" s="23" t="s">
        <v>18</v>
      </c>
    </row>
    <row r="18" spans="1:21" x14ac:dyDescent="0.25">
      <c r="A18" s="24"/>
      <c r="B18" s="25"/>
      <c r="C18" s="25"/>
      <c r="D18" s="19"/>
      <c r="E18" s="19"/>
      <c r="F18" s="26"/>
      <c r="G18" s="29"/>
      <c r="H18" s="29"/>
      <c r="I18" s="27">
        <v>1</v>
      </c>
      <c r="J18" s="28">
        <v>2</v>
      </c>
      <c r="K18" s="27">
        <v>3</v>
      </c>
      <c r="L18" s="28">
        <v>4</v>
      </c>
      <c r="M18" s="27">
        <v>5</v>
      </c>
      <c r="N18" s="28">
        <v>6</v>
      </c>
      <c r="O18" s="27">
        <v>7</v>
      </c>
      <c r="P18" s="28">
        <v>8</v>
      </c>
      <c r="Q18" s="27">
        <v>9</v>
      </c>
      <c r="R18" s="28">
        <v>10</v>
      </c>
      <c r="S18" s="20"/>
      <c r="T18" s="21"/>
      <c r="U18" s="26"/>
    </row>
    <row r="19" spans="1:21" x14ac:dyDescent="0.25">
      <c r="A19" s="22">
        <f>ROW(A1)</f>
        <v>1</v>
      </c>
      <c r="B19" s="41" t="s">
        <v>149</v>
      </c>
      <c r="C19" s="41" t="s">
        <v>57</v>
      </c>
      <c r="D19" s="41" t="s">
        <v>56</v>
      </c>
      <c r="E19" s="41" t="s">
        <v>124</v>
      </c>
      <c r="F19" s="42">
        <v>40235</v>
      </c>
      <c r="G19" s="41" t="s">
        <v>107</v>
      </c>
      <c r="H19" s="41" t="s">
        <v>258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1">
        <f>SUM(I19:R19)</f>
        <v>0</v>
      </c>
      <c r="T19" s="8">
        <f t="shared" ref="T19:T82" si="0">S19/$F$15</f>
        <v>0</v>
      </c>
      <c r="U19" s="30"/>
    </row>
    <row r="20" spans="1:21" x14ac:dyDescent="0.25">
      <c r="A20" s="22">
        <f>ROW(A2)</f>
        <v>2</v>
      </c>
      <c r="B20" s="41" t="s">
        <v>150</v>
      </c>
      <c r="C20" s="41" t="s">
        <v>24</v>
      </c>
      <c r="D20" s="41" t="s">
        <v>58</v>
      </c>
      <c r="E20" s="41" t="s">
        <v>125</v>
      </c>
      <c r="F20" s="42">
        <v>40324</v>
      </c>
      <c r="G20" s="41" t="s">
        <v>107</v>
      </c>
      <c r="H20" s="41" t="s">
        <v>259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1">
        <f t="shared" ref="S20:S83" si="1">SUM(I20:R20)</f>
        <v>0</v>
      </c>
      <c r="T20" s="8">
        <f t="shared" si="0"/>
        <v>0</v>
      </c>
      <c r="U20" s="30"/>
    </row>
    <row r="21" spans="1:21" x14ac:dyDescent="0.25">
      <c r="A21" s="22">
        <f>ROW(A3)</f>
        <v>3</v>
      </c>
      <c r="B21" s="41" t="s">
        <v>151</v>
      </c>
      <c r="C21" s="41" t="s">
        <v>60</v>
      </c>
      <c r="D21" s="41" t="s">
        <v>70</v>
      </c>
      <c r="E21" s="41" t="s">
        <v>124</v>
      </c>
      <c r="F21" s="42">
        <v>40166</v>
      </c>
      <c r="G21" s="41" t="s">
        <v>107</v>
      </c>
      <c r="H21" s="41" t="s">
        <v>260</v>
      </c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1">
        <f t="shared" si="1"/>
        <v>0</v>
      </c>
      <c r="T21" s="8">
        <f t="shared" si="0"/>
        <v>0</v>
      </c>
      <c r="U21" s="30"/>
    </row>
    <row r="22" spans="1:21" x14ac:dyDescent="0.25">
      <c r="A22" s="22">
        <f>ROW(A4)</f>
        <v>4</v>
      </c>
      <c r="B22" s="41" t="s">
        <v>152</v>
      </c>
      <c r="C22" s="41" t="s">
        <v>47</v>
      </c>
      <c r="D22" s="41" t="s">
        <v>48</v>
      </c>
      <c r="E22" s="41" t="s">
        <v>125</v>
      </c>
      <c r="F22" s="42">
        <v>40407</v>
      </c>
      <c r="G22" s="41" t="s">
        <v>107</v>
      </c>
      <c r="H22" s="41" t="s">
        <v>261</v>
      </c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1">
        <f t="shared" si="1"/>
        <v>0</v>
      </c>
      <c r="T22" s="8">
        <f t="shared" si="0"/>
        <v>0</v>
      </c>
      <c r="U22" s="22"/>
    </row>
    <row r="23" spans="1:21" x14ac:dyDescent="0.25">
      <c r="A23" s="22">
        <f t="shared" ref="A23:A86" si="2">ROW(A7)</f>
        <v>7</v>
      </c>
      <c r="B23" s="41" t="s">
        <v>153</v>
      </c>
      <c r="C23" s="41" t="s">
        <v>92</v>
      </c>
      <c r="D23" s="41" t="s">
        <v>72</v>
      </c>
      <c r="E23" s="41" t="s">
        <v>125</v>
      </c>
      <c r="F23" s="42">
        <v>40522</v>
      </c>
      <c r="G23" s="41" t="s">
        <v>107</v>
      </c>
      <c r="H23" s="41" t="s">
        <v>262</v>
      </c>
      <c r="I23" s="22"/>
      <c r="J23" s="31"/>
      <c r="K23" s="22"/>
      <c r="L23" s="22"/>
      <c r="M23" s="22"/>
      <c r="N23" s="22"/>
      <c r="O23" s="22"/>
      <c r="P23" s="22"/>
      <c r="Q23" s="22"/>
      <c r="R23" s="22"/>
      <c r="S23" s="21">
        <f t="shared" si="1"/>
        <v>0</v>
      </c>
      <c r="T23" s="8">
        <f t="shared" si="0"/>
        <v>0</v>
      </c>
      <c r="U23" s="22"/>
    </row>
    <row r="24" spans="1:21" x14ac:dyDescent="0.25">
      <c r="A24" s="22">
        <f t="shared" si="2"/>
        <v>8</v>
      </c>
      <c r="B24" s="41" t="s">
        <v>85</v>
      </c>
      <c r="C24" s="41" t="s">
        <v>121</v>
      </c>
      <c r="D24" s="41" t="s">
        <v>84</v>
      </c>
      <c r="E24" s="41" t="s">
        <v>124</v>
      </c>
      <c r="F24" s="42">
        <v>40235</v>
      </c>
      <c r="G24" s="41" t="s">
        <v>107</v>
      </c>
      <c r="H24" s="41" t="s">
        <v>263</v>
      </c>
      <c r="I24" s="22"/>
      <c r="J24" s="31"/>
      <c r="K24" s="22"/>
      <c r="L24" s="22"/>
      <c r="M24" s="22"/>
      <c r="N24" s="22"/>
      <c r="O24" s="22"/>
      <c r="P24" s="22"/>
      <c r="Q24" s="22"/>
      <c r="R24" s="22"/>
      <c r="S24" s="21">
        <f t="shared" si="1"/>
        <v>0</v>
      </c>
      <c r="T24" s="8">
        <f t="shared" si="0"/>
        <v>0</v>
      </c>
      <c r="U24" s="22"/>
    </row>
    <row r="25" spans="1:21" x14ac:dyDescent="0.25">
      <c r="A25" s="22">
        <f t="shared" si="2"/>
        <v>9</v>
      </c>
      <c r="B25" s="41" t="s">
        <v>154</v>
      </c>
      <c r="C25" s="41" t="s">
        <v>155</v>
      </c>
      <c r="D25" s="41" t="s">
        <v>31</v>
      </c>
      <c r="E25" s="41" t="s">
        <v>124</v>
      </c>
      <c r="F25" s="42">
        <v>40176</v>
      </c>
      <c r="G25" s="41" t="s">
        <v>107</v>
      </c>
      <c r="H25" s="41" t="s">
        <v>264</v>
      </c>
      <c r="I25" s="22"/>
      <c r="J25" s="31"/>
      <c r="K25" s="22"/>
      <c r="L25" s="22"/>
      <c r="M25" s="22"/>
      <c r="N25" s="22"/>
      <c r="O25" s="22"/>
      <c r="P25" s="22"/>
      <c r="Q25" s="22"/>
      <c r="R25" s="22"/>
      <c r="S25" s="21">
        <f t="shared" si="1"/>
        <v>0</v>
      </c>
      <c r="T25" s="8">
        <f t="shared" si="0"/>
        <v>0</v>
      </c>
      <c r="U25" s="22"/>
    </row>
    <row r="26" spans="1:21" x14ac:dyDescent="0.25">
      <c r="A26" s="22">
        <f t="shared" si="2"/>
        <v>10</v>
      </c>
      <c r="B26" s="41" t="s">
        <v>156</v>
      </c>
      <c r="C26" s="41" t="s">
        <v>132</v>
      </c>
      <c r="D26" s="41" t="s">
        <v>65</v>
      </c>
      <c r="E26" s="41" t="s">
        <v>124</v>
      </c>
      <c r="F26" s="42">
        <v>40075</v>
      </c>
      <c r="G26" s="41" t="s">
        <v>107</v>
      </c>
      <c r="H26" s="41" t="s">
        <v>265</v>
      </c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1">
        <f t="shared" si="1"/>
        <v>0</v>
      </c>
      <c r="T26" s="8">
        <f t="shared" si="0"/>
        <v>0</v>
      </c>
      <c r="U26" s="22"/>
    </row>
    <row r="27" spans="1:21" x14ac:dyDescent="0.25">
      <c r="A27" s="22">
        <f t="shared" si="2"/>
        <v>11</v>
      </c>
      <c r="B27" s="41" t="s">
        <v>157</v>
      </c>
      <c r="C27" s="41" t="s">
        <v>66</v>
      </c>
      <c r="D27" s="41" t="s">
        <v>31</v>
      </c>
      <c r="E27" s="41" t="s">
        <v>124</v>
      </c>
      <c r="F27" s="42">
        <v>40311</v>
      </c>
      <c r="G27" s="41" t="s">
        <v>107</v>
      </c>
      <c r="H27" s="41" t="s">
        <v>266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1">
        <f t="shared" si="1"/>
        <v>0</v>
      </c>
      <c r="T27" s="8">
        <f t="shared" si="0"/>
        <v>0</v>
      </c>
      <c r="U27" s="22"/>
    </row>
    <row r="28" spans="1:21" x14ac:dyDescent="0.25">
      <c r="A28" s="22">
        <f t="shared" si="2"/>
        <v>12</v>
      </c>
      <c r="B28" s="41" t="s">
        <v>158</v>
      </c>
      <c r="C28" s="41" t="s">
        <v>159</v>
      </c>
      <c r="D28" s="41" t="s">
        <v>96</v>
      </c>
      <c r="E28" s="41" t="s">
        <v>124</v>
      </c>
      <c r="F28" s="42">
        <v>40126</v>
      </c>
      <c r="G28" s="41" t="s">
        <v>107</v>
      </c>
      <c r="H28" s="41" t="s">
        <v>267</v>
      </c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1">
        <f t="shared" si="1"/>
        <v>0</v>
      </c>
      <c r="T28" s="8">
        <f t="shared" si="0"/>
        <v>0</v>
      </c>
      <c r="U28" s="22"/>
    </row>
    <row r="29" spans="1:21" x14ac:dyDescent="0.25">
      <c r="A29" s="22">
        <f t="shared" si="2"/>
        <v>13</v>
      </c>
      <c r="B29" s="41" t="s">
        <v>160</v>
      </c>
      <c r="C29" s="41" t="s">
        <v>123</v>
      </c>
      <c r="D29" s="41" t="s">
        <v>38</v>
      </c>
      <c r="E29" s="41" t="s">
        <v>125</v>
      </c>
      <c r="F29" s="42">
        <v>40128</v>
      </c>
      <c r="G29" s="41" t="s">
        <v>107</v>
      </c>
      <c r="H29" s="41" t="s">
        <v>268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1">
        <f t="shared" si="1"/>
        <v>0</v>
      </c>
      <c r="T29" s="8">
        <f t="shared" si="0"/>
        <v>0</v>
      </c>
      <c r="U29" s="22"/>
    </row>
    <row r="30" spans="1:21" x14ac:dyDescent="0.25">
      <c r="A30" s="22">
        <f t="shared" si="2"/>
        <v>14</v>
      </c>
      <c r="B30" s="41" t="s">
        <v>101</v>
      </c>
      <c r="C30" s="41" t="s">
        <v>80</v>
      </c>
      <c r="D30" s="41" t="s">
        <v>63</v>
      </c>
      <c r="E30" s="41" t="s">
        <v>124</v>
      </c>
      <c r="F30" s="42">
        <v>40417</v>
      </c>
      <c r="G30" s="41" t="s">
        <v>107</v>
      </c>
      <c r="H30" s="41" t="s">
        <v>269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1">
        <f t="shared" si="1"/>
        <v>0</v>
      </c>
      <c r="T30" s="8">
        <f t="shared" si="0"/>
        <v>0</v>
      </c>
      <c r="U30" s="22"/>
    </row>
    <row r="31" spans="1:21" x14ac:dyDescent="0.25">
      <c r="A31" s="22">
        <f t="shared" si="2"/>
        <v>15</v>
      </c>
      <c r="B31" s="41" t="s">
        <v>161</v>
      </c>
      <c r="C31" s="41" t="s">
        <v>74</v>
      </c>
      <c r="D31" s="41" t="s">
        <v>27</v>
      </c>
      <c r="E31" s="41" t="s">
        <v>124</v>
      </c>
      <c r="F31" s="42">
        <v>40117</v>
      </c>
      <c r="G31" s="41" t="s">
        <v>107</v>
      </c>
      <c r="H31" s="41" t="s">
        <v>270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1">
        <f t="shared" si="1"/>
        <v>0</v>
      </c>
      <c r="T31" s="8">
        <f t="shared" si="0"/>
        <v>0</v>
      </c>
      <c r="U31" s="22"/>
    </row>
    <row r="32" spans="1:21" x14ac:dyDescent="0.25">
      <c r="A32" s="22">
        <f t="shared" si="2"/>
        <v>16</v>
      </c>
      <c r="B32" s="41" t="s">
        <v>162</v>
      </c>
      <c r="C32" s="41" t="s">
        <v>90</v>
      </c>
      <c r="D32" s="41" t="s">
        <v>58</v>
      </c>
      <c r="E32" s="41" t="s">
        <v>125</v>
      </c>
      <c r="F32" s="42">
        <v>40378</v>
      </c>
      <c r="G32" s="41" t="s">
        <v>107</v>
      </c>
      <c r="H32" s="41" t="s">
        <v>271</v>
      </c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1">
        <f t="shared" si="1"/>
        <v>0</v>
      </c>
      <c r="T32" s="8">
        <f t="shared" si="0"/>
        <v>0</v>
      </c>
      <c r="U32" s="22"/>
    </row>
    <row r="33" spans="1:21" x14ac:dyDescent="0.25">
      <c r="A33" s="22">
        <f t="shared" si="2"/>
        <v>17</v>
      </c>
      <c r="B33" s="41" t="s">
        <v>163</v>
      </c>
      <c r="C33" s="41" t="s">
        <v>103</v>
      </c>
      <c r="D33" s="41" t="s">
        <v>31</v>
      </c>
      <c r="E33" s="41" t="s">
        <v>124</v>
      </c>
      <c r="F33" s="42">
        <v>40345</v>
      </c>
      <c r="G33" s="41" t="s">
        <v>107</v>
      </c>
      <c r="H33" s="41" t="s">
        <v>272</v>
      </c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1">
        <f t="shared" si="1"/>
        <v>0</v>
      </c>
      <c r="T33" s="8">
        <f t="shared" si="0"/>
        <v>0</v>
      </c>
      <c r="U33" s="22"/>
    </row>
    <row r="34" spans="1:21" x14ac:dyDescent="0.25">
      <c r="A34" s="22">
        <f t="shared" si="2"/>
        <v>18</v>
      </c>
      <c r="B34" s="41" t="s">
        <v>164</v>
      </c>
      <c r="C34" s="41" t="s">
        <v>165</v>
      </c>
      <c r="D34" s="41" t="s">
        <v>40</v>
      </c>
      <c r="E34" s="41" t="s">
        <v>124</v>
      </c>
      <c r="F34" s="42">
        <v>40402</v>
      </c>
      <c r="G34" s="41" t="s">
        <v>107</v>
      </c>
      <c r="H34" s="41" t="s">
        <v>273</v>
      </c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1">
        <f t="shared" si="1"/>
        <v>0</v>
      </c>
      <c r="T34" s="8">
        <f t="shared" si="0"/>
        <v>0</v>
      </c>
      <c r="U34" s="22"/>
    </row>
    <row r="35" spans="1:21" x14ac:dyDescent="0.25">
      <c r="A35" s="22">
        <f t="shared" si="2"/>
        <v>19</v>
      </c>
      <c r="B35" s="41" t="s">
        <v>166</v>
      </c>
      <c r="C35" s="41" t="s">
        <v>41</v>
      </c>
      <c r="D35" s="41" t="s">
        <v>79</v>
      </c>
      <c r="E35" s="41" t="s">
        <v>124</v>
      </c>
      <c r="F35" s="42">
        <v>40170</v>
      </c>
      <c r="G35" s="41" t="s">
        <v>107</v>
      </c>
      <c r="H35" s="41" t="s">
        <v>274</v>
      </c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1">
        <f t="shared" si="1"/>
        <v>0</v>
      </c>
      <c r="T35" s="8">
        <f t="shared" si="0"/>
        <v>0</v>
      </c>
      <c r="U35" s="22"/>
    </row>
    <row r="36" spans="1:21" x14ac:dyDescent="0.25">
      <c r="A36" s="22">
        <f t="shared" si="2"/>
        <v>20</v>
      </c>
      <c r="B36" s="41" t="s">
        <v>167</v>
      </c>
      <c r="C36" s="41" t="s">
        <v>43</v>
      </c>
      <c r="D36" s="41" t="s">
        <v>168</v>
      </c>
      <c r="E36" s="41" t="s">
        <v>124</v>
      </c>
      <c r="F36" s="42">
        <v>40318</v>
      </c>
      <c r="G36" s="41" t="s">
        <v>107</v>
      </c>
      <c r="H36" s="41" t="s">
        <v>275</v>
      </c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1">
        <f t="shared" si="1"/>
        <v>0</v>
      </c>
      <c r="T36" s="8">
        <f t="shared" si="0"/>
        <v>0</v>
      </c>
      <c r="U36" s="22"/>
    </row>
    <row r="37" spans="1:21" x14ac:dyDescent="0.25">
      <c r="A37" s="22">
        <f t="shared" si="2"/>
        <v>21</v>
      </c>
      <c r="B37" s="41" t="s">
        <v>75</v>
      </c>
      <c r="C37" s="41" t="s">
        <v>30</v>
      </c>
      <c r="D37" s="41" t="s">
        <v>79</v>
      </c>
      <c r="E37" s="41" t="s">
        <v>124</v>
      </c>
      <c r="F37" s="42">
        <v>40424</v>
      </c>
      <c r="G37" s="41" t="s">
        <v>107</v>
      </c>
      <c r="H37" s="41" t="s">
        <v>276</v>
      </c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1">
        <f t="shared" si="1"/>
        <v>0</v>
      </c>
      <c r="T37" s="8">
        <f t="shared" si="0"/>
        <v>0</v>
      </c>
      <c r="U37" s="22"/>
    </row>
    <row r="38" spans="1:21" x14ac:dyDescent="0.25">
      <c r="A38" s="22">
        <f t="shared" si="2"/>
        <v>22</v>
      </c>
      <c r="B38" s="41" t="s">
        <v>169</v>
      </c>
      <c r="C38" s="41" t="s">
        <v>129</v>
      </c>
      <c r="D38" s="41" t="s">
        <v>23</v>
      </c>
      <c r="E38" s="41" t="s">
        <v>125</v>
      </c>
      <c r="F38" s="42">
        <v>40290</v>
      </c>
      <c r="G38" s="41" t="s">
        <v>107</v>
      </c>
      <c r="H38" s="41" t="s">
        <v>277</v>
      </c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1">
        <f t="shared" si="1"/>
        <v>0</v>
      </c>
      <c r="T38" s="8">
        <f t="shared" si="0"/>
        <v>0</v>
      </c>
      <c r="U38" s="22"/>
    </row>
    <row r="39" spans="1:21" x14ac:dyDescent="0.25">
      <c r="A39" s="22">
        <f t="shared" si="2"/>
        <v>23</v>
      </c>
      <c r="B39" s="41" t="s">
        <v>170</v>
      </c>
      <c r="C39" s="41" t="s">
        <v>25</v>
      </c>
      <c r="D39" s="41" t="s">
        <v>23</v>
      </c>
      <c r="E39" s="41" t="s">
        <v>125</v>
      </c>
      <c r="F39" s="42">
        <v>40408</v>
      </c>
      <c r="G39" s="41" t="s">
        <v>107</v>
      </c>
      <c r="H39" s="41" t="s">
        <v>278</v>
      </c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1">
        <f t="shared" si="1"/>
        <v>0</v>
      </c>
      <c r="T39" s="8">
        <f t="shared" si="0"/>
        <v>0</v>
      </c>
      <c r="U39" s="22"/>
    </row>
    <row r="40" spans="1:21" x14ac:dyDescent="0.25">
      <c r="A40" s="22">
        <f t="shared" si="2"/>
        <v>24</v>
      </c>
      <c r="B40" s="41" t="s">
        <v>171</v>
      </c>
      <c r="C40" s="41" t="s">
        <v>90</v>
      </c>
      <c r="D40" s="41" t="s">
        <v>33</v>
      </c>
      <c r="E40" s="41" t="s">
        <v>125</v>
      </c>
      <c r="F40" s="42">
        <v>40350</v>
      </c>
      <c r="G40" s="41" t="s">
        <v>107</v>
      </c>
      <c r="H40" s="41" t="s">
        <v>279</v>
      </c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1">
        <f t="shared" si="1"/>
        <v>0</v>
      </c>
      <c r="T40" s="8">
        <f t="shared" si="0"/>
        <v>0</v>
      </c>
      <c r="U40" s="22"/>
    </row>
    <row r="41" spans="1:21" x14ac:dyDescent="0.25">
      <c r="A41" s="22">
        <f t="shared" si="2"/>
        <v>25</v>
      </c>
      <c r="B41" s="41" t="s">
        <v>172</v>
      </c>
      <c r="C41" s="41" t="s">
        <v>173</v>
      </c>
      <c r="D41" s="41" t="s">
        <v>58</v>
      </c>
      <c r="E41" s="41" t="s">
        <v>125</v>
      </c>
      <c r="F41" s="42">
        <v>40305</v>
      </c>
      <c r="G41" s="41" t="s">
        <v>107</v>
      </c>
      <c r="H41" s="41" t="s">
        <v>280</v>
      </c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1">
        <f t="shared" si="1"/>
        <v>0</v>
      </c>
      <c r="T41" s="8">
        <f t="shared" si="0"/>
        <v>0</v>
      </c>
      <c r="U41" s="22"/>
    </row>
    <row r="42" spans="1:21" x14ac:dyDescent="0.25">
      <c r="A42" s="22">
        <f t="shared" si="2"/>
        <v>26</v>
      </c>
      <c r="B42" s="41" t="s">
        <v>135</v>
      </c>
      <c r="C42" s="41" t="s">
        <v>174</v>
      </c>
      <c r="D42" s="41" t="s">
        <v>56</v>
      </c>
      <c r="E42" s="41" t="s">
        <v>124</v>
      </c>
      <c r="F42" s="42">
        <v>40363</v>
      </c>
      <c r="G42" s="41" t="s">
        <v>107</v>
      </c>
      <c r="H42" s="41" t="s">
        <v>281</v>
      </c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1">
        <f t="shared" si="1"/>
        <v>0</v>
      </c>
      <c r="T42" s="8">
        <f t="shared" si="0"/>
        <v>0</v>
      </c>
      <c r="U42" s="22"/>
    </row>
    <row r="43" spans="1:21" x14ac:dyDescent="0.25">
      <c r="A43" s="22">
        <f t="shared" si="2"/>
        <v>27</v>
      </c>
      <c r="B43" s="41" t="s">
        <v>175</v>
      </c>
      <c r="C43" s="41" t="s">
        <v>134</v>
      </c>
      <c r="D43" s="41" t="s">
        <v>35</v>
      </c>
      <c r="E43" s="41" t="s">
        <v>125</v>
      </c>
      <c r="F43" s="42">
        <v>40420</v>
      </c>
      <c r="G43" s="41" t="s">
        <v>107</v>
      </c>
      <c r="H43" s="41" t="s">
        <v>282</v>
      </c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1">
        <f t="shared" si="1"/>
        <v>0</v>
      </c>
      <c r="T43" s="8">
        <f t="shared" si="0"/>
        <v>0</v>
      </c>
      <c r="U43" s="22"/>
    </row>
    <row r="44" spans="1:21" x14ac:dyDescent="0.25">
      <c r="A44" s="22">
        <f t="shared" si="2"/>
        <v>28</v>
      </c>
      <c r="B44" s="41" t="s">
        <v>176</v>
      </c>
      <c r="C44" s="41" t="s">
        <v>30</v>
      </c>
      <c r="D44" s="41" t="s">
        <v>31</v>
      </c>
      <c r="E44" s="41" t="s">
        <v>124</v>
      </c>
      <c r="F44" s="42">
        <v>40179</v>
      </c>
      <c r="G44" s="41" t="s">
        <v>107</v>
      </c>
      <c r="H44" s="41" t="s">
        <v>283</v>
      </c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1">
        <f t="shared" si="1"/>
        <v>0</v>
      </c>
      <c r="T44" s="8">
        <f t="shared" si="0"/>
        <v>0</v>
      </c>
      <c r="U44" s="22"/>
    </row>
    <row r="45" spans="1:21" x14ac:dyDescent="0.25">
      <c r="A45" s="22">
        <f t="shared" si="2"/>
        <v>29</v>
      </c>
      <c r="B45" s="41" t="s">
        <v>177</v>
      </c>
      <c r="C45" s="41" t="s">
        <v>178</v>
      </c>
      <c r="D45" s="41" t="s">
        <v>62</v>
      </c>
      <c r="E45" s="41" t="s">
        <v>125</v>
      </c>
      <c r="F45" s="42">
        <v>40257</v>
      </c>
      <c r="G45" s="41" t="s">
        <v>109</v>
      </c>
      <c r="H45" s="41" t="s">
        <v>284</v>
      </c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1">
        <f t="shared" si="1"/>
        <v>0</v>
      </c>
      <c r="T45" s="8">
        <f t="shared" si="0"/>
        <v>0</v>
      </c>
      <c r="U45" s="22"/>
    </row>
    <row r="46" spans="1:21" x14ac:dyDescent="0.25">
      <c r="A46" s="22">
        <f t="shared" si="2"/>
        <v>30</v>
      </c>
      <c r="B46" s="41" t="s">
        <v>179</v>
      </c>
      <c r="C46" s="41" t="s">
        <v>44</v>
      </c>
      <c r="D46" s="41" t="s">
        <v>63</v>
      </c>
      <c r="E46" s="41" t="s">
        <v>124</v>
      </c>
      <c r="F46" s="42">
        <v>40394</v>
      </c>
      <c r="G46" s="41" t="s">
        <v>109</v>
      </c>
      <c r="H46" s="41" t="s">
        <v>285</v>
      </c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1">
        <f t="shared" si="1"/>
        <v>0</v>
      </c>
      <c r="T46" s="8">
        <f t="shared" si="0"/>
        <v>0</v>
      </c>
      <c r="U46" s="22"/>
    </row>
    <row r="47" spans="1:21" x14ac:dyDescent="0.25">
      <c r="A47" s="22">
        <f t="shared" si="2"/>
        <v>31</v>
      </c>
      <c r="B47" s="41" t="s">
        <v>180</v>
      </c>
      <c r="C47" s="41" t="s">
        <v>74</v>
      </c>
      <c r="D47" s="41" t="s">
        <v>181</v>
      </c>
      <c r="E47" s="41" t="s">
        <v>124</v>
      </c>
      <c r="F47" s="42">
        <v>40292</v>
      </c>
      <c r="G47" s="41" t="s">
        <v>109</v>
      </c>
      <c r="H47" s="41" t="s">
        <v>286</v>
      </c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1">
        <f t="shared" si="1"/>
        <v>0</v>
      </c>
      <c r="T47" s="8">
        <f t="shared" si="0"/>
        <v>0</v>
      </c>
      <c r="U47" s="22"/>
    </row>
    <row r="48" spans="1:21" x14ac:dyDescent="0.25">
      <c r="A48" s="22">
        <f t="shared" si="2"/>
        <v>32</v>
      </c>
      <c r="B48" s="41" t="s">
        <v>182</v>
      </c>
      <c r="C48" s="41" t="s">
        <v>183</v>
      </c>
      <c r="D48" s="41" t="s">
        <v>87</v>
      </c>
      <c r="E48" s="41" t="s">
        <v>125</v>
      </c>
      <c r="F48" s="42">
        <v>40403</v>
      </c>
      <c r="G48" s="41" t="s">
        <v>109</v>
      </c>
      <c r="H48" s="41" t="s">
        <v>287</v>
      </c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1">
        <f t="shared" si="1"/>
        <v>0</v>
      </c>
      <c r="T48" s="8">
        <f t="shared" si="0"/>
        <v>0</v>
      </c>
      <c r="U48" s="22"/>
    </row>
    <row r="49" spans="1:21" x14ac:dyDescent="0.25">
      <c r="A49" s="22">
        <f t="shared" si="2"/>
        <v>33</v>
      </c>
      <c r="B49" s="41" t="s">
        <v>184</v>
      </c>
      <c r="C49" s="41" t="s">
        <v>90</v>
      </c>
      <c r="D49" s="41" t="s">
        <v>185</v>
      </c>
      <c r="E49" s="41" t="s">
        <v>125</v>
      </c>
      <c r="F49" s="42">
        <v>40165</v>
      </c>
      <c r="G49" s="41" t="s">
        <v>109</v>
      </c>
      <c r="H49" s="41" t="s">
        <v>288</v>
      </c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1">
        <f t="shared" si="1"/>
        <v>0</v>
      </c>
      <c r="T49" s="8">
        <f t="shared" si="0"/>
        <v>0</v>
      </c>
      <c r="U49" s="22"/>
    </row>
    <row r="50" spans="1:21" x14ac:dyDescent="0.25">
      <c r="A50" s="22">
        <f t="shared" si="2"/>
        <v>34</v>
      </c>
      <c r="B50" s="41" t="s">
        <v>186</v>
      </c>
      <c r="C50" s="41" t="s">
        <v>90</v>
      </c>
      <c r="D50" s="41" t="s">
        <v>94</v>
      </c>
      <c r="E50" s="41" t="s">
        <v>125</v>
      </c>
      <c r="F50" s="42">
        <v>40253</v>
      </c>
      <c r="G50" s="41" t="s">
        <v>109</v>
      </c>
      <c r="H50" s="41" t="s">
        <v>289</v>
      </c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1">
        <f t="shared" si="1"/>
        <v>0</v>
      </c>
      <c r="T50" s="8">
        <f t="shared" si="0"/>
        <v>0</v>
      </c>
      <c r="U50" s="22"/>
    </row>
    <row r="51" spans="1:21" x14ac:dyDescent="0.25">
      <c r="A51" s="22">
        <f t="shared" si="2"/>
        <v>35</v>
      </c>
      <c r="B51" s="41" t="s">
        <v>29</v>
      </c>
      <c r="C51" s="41" t="s">
        <v>44</v>
      </c>
      <c r="D51" s="41" t="s">
        <v>36</v>
      </c>
      <c r="E51" s="41" t="s">
        <v>124</v>
      </c>
      <c r="F51" s="42">
        <v>40198</v>
      </c>
      <c r="G51" s="41" t="s">
        <v>109</v>
      </c>
      <c r="H51" s="41" t="s">
        <v>290</v>
      </c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1">
        <f t="shared" si="1"/>
        <v>0</v>
      </c>
      <c r="T51" s="8">
        <f t="shared" si="0"/>
        <v>0</v>
      </c>
      <c r="U51" s="22"/>
    </row>
    <row r="52" spans="1:21" x14ac:dyDescent="0.25">
      <c r="A52" s="22">
        <f t="shared" si="2"/>
        <v>36</v>
      </c>
      <c r="B52" s="41" t="s">
        <v>187</v>
      </c>
      <c r="C52" s="41" t="s">
        <v>82</v>
      </c>
      <c r="D52" s="41" t="s">
        <v>33</v>
      </c>
      <c r="E52" s="41" t="s">
        <v>125</v>
      </c>
      <c r="F52" s="42">
        <v>40586</v>
      </c>
      <c r="G52" s="41" t="s">
        <v>109</v>
      </c>
      <c r="H52" s="41" t="s">
        <v>291</v>
      </c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1">
        <f t="shared" si="1"/>
        <v>0</v>
      </c>
      <c r="T52" s="8">
        <f t="shared" si="0"/>
        <v>0</v>
      </c>
      <c r="U52" s="22"/>
    </row>
    <row r="53" spans="1:21" x14ac:dyDescent="0.25">
      <c r="A53" s="22">
        <f t="shared" si="2"/>
        <v>37</v>
      </c>
      <c r="B53" s="41" t="s">
        <v>188</v>
      </c>
      <c r="C53" s="41" t="s">
        <v>49</v>
      </c>
      <c r="D53" s="41" t="s">
        <v>28</v>
      </c>
      <c r="E53" s="41" t="s">
        <v>124</v>
      </c>
      <c r="F53" s="42">
        <v>40122</v>
      </c>
      <c r="G53" s="41" t="s">
        <v>109</v>
      </c>
      <c r="H53" s="41" t="s">
        <v>292</v>
      </c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1">
        <f t="shared" si="1"/>
        <v>0</v>
      </c>
      <c r="T53" s="8">
        <f t="shared" si="0"/>
        <v>0</v>
      </c>
      <c r="U53" s="22"/>
    </row>
    <row r="54" spans="1:21" x14ac:dyDescent="0.25">
      <c r="A54" s="22">
        <f t="shared" si="2"/>
        <v>38</v>
      </c>
      <c r="B54" s="41" t="s">
        <v>189</v>
      </c>
      <c r="C54" s="41" t="s">
        <v>105</v>
      </c>
      <c r="D54" s="41" t="s">
        <v>70</v>
      </c>
      <c r="E54" s="41" t="s">
        <v>124</v>
      </c>
      <c r="F54" s="42">
        <v>40137</v>
      </c>
      <c r="G54" s="41" t="s">
        <v>109</v>
      </c>
      <c r="H54" s="41" t="s">
        <v>293</v>
      </c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1">
        <f t="shared" si="1"/>
        <v>0</v>
      </c>
      <c r="T54" s="8">
        <f t="shared" si="0"/>
        <v>0</v>
      </c>
      <c r="U54" s="22"/>
    </row>
    <row r="55" spans="1:21" x14ac:dyDescent="0.25">
      <c r="A55" s="22">
        <f t="shared" si="2"/>
        <v>39</v>
      </c>
      <c r="B55" s="41" t="s">
        <v>190</v>
      </c>
      <c r="C55" s="41" t="s">
        <v>61</v>
      </c>
      <c r="D55" s="41" t="s">
        <v>79</v>
      </c>
      <c r="E55" s="41" t="s">
        <v>124</v>
      </c>
      <c r="F55" s="42">
        <v>40206</v>
      </c>
      <c r="G55" s="41" t="s">
        <v>109</v>
      </c>
      <c r="H55" s="41" t="s">
        <v>294</v>
      </c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1">
        <f t="shared" si="1"/>
        <v>0</v>
      </c>
      <c r="T55" s="8">
        <f t="shared" si="0"/>
        <v>0</v>
      </c>
      <c r="U55" s="22"/>
    </row>
    <row r="56" spans="1:21" x14ac:dyDescent="0.25">
      <c r="A56" s="22">
        <f t="shared" si="2"/>
        <v>40</v>
      </c>
      <c r="B56" s="41" t="s">
        <v>191</v>
      </c>
      <c r="C56" s="41" t="s">
        <v>43</v>
      </c>
      <c r="D56" s="41" t="s">
        <v>70</v>
      </c>
      <c r="E56" s="41" t="s">
        <v>124</v>
      </c>
      <c r="F56" s="42">
        <v>40451</v>
      </c>
      <c r="G56" s="41" t="s">
        <v>109</v>
      </c>
      <c r="H56" s="41" t="s">
        <v>295</v>
      </c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1">
        <f t="shared" si="1"/>
        <v>0</v>
      </c>
      <c r="T56" s="8">
        <f t="shared" si="0"/>
        <v>0</v>
      </c>
      <c r="U56" s="22"/>
    </row>
    <row r="57" spans="1:21" x14ac:dyDescent="0.25">
      <c r="A57" s="22">
        <f t="shared" si="2"/>
        <v>41</v>
      </c>
      <c r="B57" s="41" t="s">
        <v>127</v>
      </c>
      <c r="C57" s="41" t="s">
        <v>39</v>
      </c>
      <c r="D57" s="41" t="s">
        <v>31</v>
      </c>
      <c r="E57" s="41" t="s">
        <v>124</v>
      </c>
      <c r="F57" s="42">
        <v>40202</v>
      </c>
      <c r="G57" s="41" t="s">
        <v>109</v>
      </c>
      <c r="H57" s="41" t="s">
        <v>296</v>
      </c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1">
        <f t="shared" si="1"/>
        <v>0</v>
      </c>
      <c r="T57" s="8">
        <f t="shared" si="0"/>
        <v>0</v>
      </c>
      <c r="U57" s="22"/>
    </row>
    <row r="58" spans="1:21" x14ac:dyDescent="0.25">
      <c r="A58" s="22">
        <f t="shared" si="2"/>
        <v>42</v>
      </c>
      <c r="B58" s="41" t="s">
        <v>192</v>
      </c>
      <c r="C58" s="41" t="s">
        <v>82</v>
      </c>
      <c r="D58" s="41" t="s">
        <v>38</v>
      </c>
      <c r="E58" s="41" t="s">
        <v>125</v>
      </c>
      <c r="F58" s="42">
        <v>40170</v>
      </c>
      <c r="G58" s="41" t="s">
        <v>109</v>
      </c>
      <c r="H58" s="41" t="s">
        <v>297</v>
      </c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1">
        <f t="shared" si="1"/>
        <v>0</v>
      </c>
      <c r="T58" s="8">
        <f t="shared" si="0"/>
        <v>0</v>
      </c>
      <c r="U58" s="22"/>
    </row>
    <row r="59" spans="1:21" x14ac:dyDescent="0.25">
      <c r="A59" s="22">
        <f t="shared" si="2"/>
        <v>43</v>
      </c>
      <c r="B59" s="41" t="s">
        <v>193</v>
      </c>
      <c r="C59" s="41" t="s">
        <v>37</v>
      </c>
      <c r="D59" s="41" t="s">
        <v>72</v>
      </c>
      <c r="E59" s="41" t="s">
        <v>125</v>
      </c>
      <c r="F59" s="42">
        <v>40420</v>
      </c>
      <c r="G59" s="41" t="s">
        <v>109</v>
      </c>
      <c r="H59" s="41" t="s">
        <v>298</v>
      </c>
      <c r="I59" s="22"/>
      <c r="J59" s="31"/>
      <c r="K59" s="22"/>
      <c r="L59" s="22"/>
      <c r="M59" s="22"/>
      <c r="N59" s="22"/>
      <c r="O59" s="22"/>
      <c r="P59" s="22"/>
      <c r="Q59" s="22"/>
      <c r="R59" s="22"/>
      <c r="S59" s="21">
        <f t="shared" si="1"/>
        <v>0</v>
      </c>
      <c r="T59" s="8">
        <f t="shared" si="0"/>
        <v>0</v>
      </c>
      <c r="U59" s="22"/>
    </row>
    <row r="60" spans="1:21" x14ac:dyDescent="0.25">
      <c r="A60" s="22">
        <f t="shared" si="2"/>
        <v>44</v>
      </c>
      <c r="B60" s="41" t="s">
        <v>194</v>
      </c>
      <c r="C60" s="41" t="s">
        <v>25</v>
      </c>
      <c r="D60" s="41" t="s">
        <v>62</v>
      </c>
      <c r="E60" s="41" t="s">
        <v>125</v>
      </c>
      <c r="F60" s="42">
        <v>40420</v>
      </c>
      <c r="G60" s="41" t="s">
        <v>109</v>
      </c>
      <c r="H60" s="41" t="s">
        <v>299</v>
      </c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1">
        <f t="shared" si="1"/>
        <v>0</v>
      </c>
      <c r="T60" s="8">
        <f t="shared" si="0"/>
        <v>0</v>
      </c>
      <c r="U60" s="22"/>
    </row>
    <row r="61" spans="1:21" x14ac:dyDescent="0.25">
      <c r="A61" s="22">
        <f t="shared" si="2"/>
        <v>45</v>
      </c>
      <c r="B61" s="41" t="s">
        <v>195</v>
      </c>
      <c r="C61" s="41" t="s">
        <v>196</v>
      </c>
      <c r="D61" s="41" t="s">
        <v>31</v>
      </c>
      <c r="E61" s="41" t="s">
        <v>124</v>
      </c>
      <c r="F61" s="42">
        <v>40362</v>
      </c>
      <c r="G61" s="41" t="s">
        <v>109</v>
      </c>
      <c r="H61" s="41" t="s">
        <v>300</v>
      </c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1">
        <f t="shared" si="1"/>
        <v>0</v>
      </c>
      <c r="T61" s="8">
        <f t="shared" si="0"/>
        <v>0</v>
      </c>
      <c r="U61" s="22"/>
    </row>
    <row r="62" spans="1:21" x14ac:dyDescent="0.25">
      <c r="A62" s="22">
        <f t="shared" si="2"/>
        <v>46</v>
      </c>
      <c r="B62" s="41" t="s">
        <v>197</v>
      </c>
      <c r="C62" s="41" t="s">
        <v>59</v>
      </c>
      <c r="D62" s="41" t="s">
        <v>96</v>
      </c>
      <c r="E62" s="41" t="s">
        <v>124</v>
      </c>
      <c r="F62" s="42">
        <v>40292</v>
      </c>
      <c r="G62" s="41" t="s">
        <v>109</v>
      </c>
      <c r="H62" s="41" t="s">
        <v>301</v>
      </c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1">
        <f t="shared" si="1"/>
        <v>0</v>
      </c>
      <c r="T62" s="8">
        <f t="shared" si="0"/>
        <v>0</v>
      </c>
      <c r="U62" s="22"/>
    </row>
    <row r="63" spans="1:21" x14ac:dyDescent="0.25">
      <c r="A63" s="22">
        <f t="shared" si="2"/>
        <v>47</v>
      </c>
      <c r="B63" s="41" t="s">
        <v>198</v>
      </c>
      <c r="C63" s="41" t="s">
        <v>199</v>
      </c>
      <c r="D63" s="41" t="s">
        <v>62</v>
      </c>
      <c r="E63" s="41" t="s">
        <v>125</v>
      </c>
      <c r="F63" s="42">
        <v>40184</v>
      </c>
      <c r="G63" s="41" t="s">
        <v>109</v>
      </c>
      <c r="H63" s="41" t="s">
        <v>302</v>
      </c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1">
        <f t="shared" si="1"/>
        <v>0</v>
      </c>
      <c r="T63" s="8">
        <f t="shared" si="0"/>
        <v>0</v>
      </c>
      <c r="U63" s="22"/>
    </row>
    <row r="64" spans="1:21" x14ac:dyDescent="0.25">
      <c r="A64" s="22">
        <f t="shared" si="2"/>
        <v>48</v>
      </c>
      <c r="B64" s="41" t="s">
        <v>200</v>
      </c>
      <c r="C64" s="41" t="s">
        <v>64</v>
      </c>
      <c r="D64" s="41" t="s">
        <v>31</v>
      </c>
      <c r="E64" s="41" t="s">
        <v>124</v>
      </c>
      <c r="F64" s="42">
        <v>40295</v>
      </c>
      <c r="G64" s="41" t="s">
        <v>109</v>
      </c>
      <c r="H64" s="41" t="s">
        <v>303</v>
      </c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1">
        <f t="shared" si="1"/>
        <v>0</v>
      </c>
      <c r="T64" s="8">
        <f t="shared" si="0"/>
        <v>0</v>
      </c>
      <c r="U64" s="22"/>
    </row>
    <row r="65" spans="1:21" x14ac:dyDescent="0.25">
      <c r="A65" s="22">
        <f t="shared" si="2"/>
        <v>49</v>
      </c>
      <c r="B65" s="41" t="s">
        <v>201</v>
      </c>
      <c r="C65" s="41" t="s">
        <v>71</v>
      </c>
      <c r="D65" s="41" t="s">
        <v>100</v>
      </c>
      <c r="E65" s="41" t="s">
        <v>125</v>
      </c>
      <c r="F65" s="42">
        <v>40469</v>
      </c>
      <c r="G65" s="41" t="s">
        <v>109</v>
      </c>
      <c r="H65" s="41" t="s">
        <v>304</v>
      </c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1">
        <f t="shared" si="1"/>
        <v>0</v>
      </c>
      <c r="T65" s="8">
        <f t="shared" si="0"/>
        <v>0</v>
      </c>
      <c r="U65" s="22"/>
    </row>
    <row r="66" spans="1:21" x14ac:dyDescent="0.25">
      <c r="A66" s="22">
        <f t="shared" si="2"/>
        <v>50</v>
      </c>
      <c r="B66" s="41" t="s">
        <v>202</v>
      </c>
      <c r="C66" s="41" t="s">
        <v>91</v>
      </c>
      <c r="D66" s="41" t="s">
        <v>40</v>
      </c>
      <c r="E66" s="41" t="s">
        <v>124</v>
      </c>
      <c r="F66" s="42">
        <v>40343</v>
      </c>
      <c r="G66" s="41" t="s">
        <v>109</v>
      </c>
      <c r="H66" s="41" t="s">
        <v>305</v>
      </c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1">
        <f t="shared" si="1"/>
        <v>0</v>
      </c>
      <c r="T66" s="8">
        <f t="shared" si="0"/>
        <v>0</v>
      </c>
      <c r="U66" s="22"/>
    </row>
    <row r="67" spans="1:21" x14ac:dyDescent="0.25">
      <c r="A67" s="22">
        <f t="shared" si="2"/>
        <v>51</v>
      </c>
      <c r="B67" s="41" t="s">
        <v>203</v>
      </c>
      <c r="C67" s="41" t="s">
        <v>204</v>
      </c>
      <c r="D67" s="41" t="s">
        <v>27</v>
      </c>
      <c r="E67" s="41" t="s">
        <v>124</v>
      </c>
      <c r="F67" s="42">
        <v>40454</v>
      </c>
      <c r="G67" s="41" t="s">
        <v>109</v>
      </c>
      <c r="H67" s="41" t="s">
        <v>306</v>
      </c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1">
        <f t="shared" si="1"/>
        <v>0</v>
      </c>
      <c r="T67" s="8">
        <f t="shared" si="0"/>
        <v>0</v>
      </c>
      <c r="U67" s="22"/>
    </row>
    <row r="68" spans="1:21" x14ac:dyDescent="0.25">
      <c r="A68" s="22">
        <f t="shared" si="2"/>
        <v>52</v>
      </c>
      <c r="B68" s="41" t="s">
        <v>205</v>
      </c>
      <c r="C68" s="41" t="s">
        <v>104</v>
      </c>
      <c r="D68" s="41" t="s">
        <v>27</v>
      </c>
      <c r="E68" s="41" t="s">
        <v>124</v>
      </c>
      <c r="F68" s="42">
        <v>40183</v>
      </c>
      <c r="G68" s="41" t="s">
        <v>109</v>
      </c>
      <c r="H68" s="41" t="s">
        <v>307</v>
      </c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1">
        <f t="shared" si="1"/>
        <v>0</v>
      </c>
      <c r="T68" s="8">
        <f t="shared" si="0"/>
        <v>0</v>
      </c>
      <c r="U68" s="22"/>
    </row>
    <row r="69" spans="1:21" x14ac:dyDescent="0.25">
      <c r="A69" s="22">
        <f t="shared" si="2"/>
        <v>53</v>
      </c>
      <c r="B69" s="41" t="s">
        <v>206</v>
      </c>
      <c r="C69" s="41" t="s">
        <v>43</v>
      </c>
      <c r="D69" s="41" t="s">
        <v>96</v>
      </c>
      <c r="E69" s="41" t="s">
        <v>124</v>
      </c>
      <c r="F69" s="42">
        <v>40143</v>
      </c>
      <c r="G69" s="41" t="s">
        <v>109</v>
      </c>
      <c r="H69" s="41" t="s">
        <v>308</v>
      </c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1">
        <f t="shared" si="1"/>
        <v>0</v>
      </c>
      <c r="T69" s="8">
        <f t="shared" si="0"/>
        <v>0</v>
      </c>
      <c r="U69" s="22"/>
    </row>
    <row r="70" spans="1:21" x14ac:dyDescent="0.25">
      <c r="A70" s="22">
        <f t="shared" si="2"/>
        <v>54</v>
      </c>
      <c r="B70" s="41" t="s">
        <v>207</v>
      </c>
      <c r="C70" s="41" t="s">
        <v>134</v>
      </c>
      <c r="D70" s="41" t="s">
        <v>87</v>
      </c>
      <c r="E70" s="41" t="s">
        <v>125</v>
      </c>
      <c r="F70" s="42">
        <v>40291</v>
      </c>
      <c r="G70" s="41" t="s">
        <v>110</v>
      </c>
      <c r="H70" s="41" t="s">
        <v>309</v>
      </c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1">
        <f t="shared" si="1"/>
        <v>0</v>
      </c>
      <c r="T70" s="8">
        <f t="shared" si="0"/>
        <v>0</v>
      </c>
      <c r="U70" s="22"/>
    </row>
    <row r="71" spans="1:21" x14ac:dyDescent="0.25">
      <c r="A71" s="22">
        <f t="shared" si="2"/>
        <v>55</v>
      </c>
      <c r="B71" s="41" t="s">
        <v>208</v>
      </c>
      <c r="C71" s="41" t="s">
        <v>68</v>
      </c>
      <c r="D71" s="41" t="s">
        <v>40</v>
      </c>
      <c r="E71" s="41" t="s">
        <v>124</v>
      </c>
      <c r="F71" s="42">
        <v>40281</v>
      </c>
      <c r="G71" s="41" t="s">
        <v>110</v>
      </c>
      <c r="H71" s="41" t="s">
        <v>310</v>
      </c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1">
        <f t="shared" si="1"/>
        <v>0</v>
      </c>
      <c r="T71" s="8">
        <f t="shared" si="0"/>
        <v>0</v>
      </c>
      <c r="U71" s="22"/>
    </row>
    <row r="72" spans="1:21" x14ac:dyDescent="0.25">
      <c r="A72" s="22">
        <f t="shared" si="2"/>
        <v>56</v>
      </c>
      <c r="B72" s="41" t="s">
        <v>209</v>
      </c>
      <c r="C72" s="41" t="s">
        <v>88</v>
      </c>
      <c r="D72" s="41" t="s">
        <v>83</v>
      </c>
      <c r="E72" s="41" t="s">
        <v>124</v>
      </c>
      <c r="F72" s="42">
        <v>40380</v>
      </c>
      <c r="G72" s="41" t="s">
        <v>110</v>
      </c>
      <c r="H72" s="41" t="s">
        <v>311</v>
      </c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1">
        <f t="shared" si="1"/>
        <v>0</v>
      </c>
      <c r="T72" s="8">
        <f t="shared" si="0"/>
        <v>0</v>
      </c>
      <c r="U72" s="22"/>
    </row>
    <row r="73" spans="1:21" x14ac:dyDescent="0.25">
      <c r="A73" s="22">
        <f t="shared" si="2"/>
        <v>57</v>
      </c>
      <c r="B73" s="41" t="s">
        <v>210</v>
      </c>
      <c r="C73" s="41" t="s">
        <v>69</v>
      </c>
      <c r="D73" s="41" t="s">
        <v>58</v>
      </c>
      <c r="E73" s="41" t="s">
        <v>125</v>
      </c>
      <c r="F73" s="42">
        <v>40346</v>
      </c>
      <c r="G73" s="41" t="s">
        <v>110</v>
      </c>
      <c r="H73" s="41" t="s">
        <v>312</v>
      </c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1">
        <f t="shared" si="1"/>
        <v>0</v>
      </c>
      <c r="T73" s="8">
        <f t="shared" si="0"/>
        <v>0</v>
      </c>
      <c r="U73" s="22"/>
    </row>
    <row r="74" spans="1:21" x14ac:dyDescent="0.25">
      <c r="A74" s="22">
        <f t="shared" si="2"/>
        <v>58</v>
      </c>
      <c r="B74" s="41" t="s">
        <v>211</v>
      </c>
      <c r="C74" s="41" t="s">
        <v>44</v>
      </c>
      <c r="D74" s="41" t="s">
        <v>84</v>
      </c>
      <c r="E74" s="41" t="s">
        <v>124</v>
      </c>
      <c r="F74" s="42">
        <v>40164</v>
      </c>
      <c r="G74" s="41" t="s">
        <v>110</v>
      </c>
      <c r="H74" s="41" t="s">
        <v>313</v>
      </c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1">
        <f t="shared" si="1"/>
        <v>0</v>
      </c>
      <c r="T74" s="8">
        <f t="shared" si="0"/>
        <v>0</v>
      </c>
      <c r="U74" s="22"/>
    </row>
    <row r="75" spans="1:21" x14ac:dyDescent="0.25">
      <c r="A75" s="22">
        <f t="shared" si="2"/>
        <v>59</v>
      </c>
      <c r="B75" s="41" t="s">
        <v>212</v>
      </c>
      <c r="C75" s="41" t="s">
        <v>102</v>
      </c>
      <c r="D75" s="41" t="s">
        <v>33</v>
      </c>
      <c r="E75" s="41" t="s">
        <v>125</v>
      </c>
      <c r="F75" s="42">
        <v>40306</v>
      </c>
      <c r="G75" s="41" t="s">
        <v>110</v>
      </c>
      <c r="H75" s="41" t="s">
        <v>314</v>
      </c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1">
        <f t="shared" si="1"/>
        <v>0</v>
      </c>
      <c r="T75" s="8">
        <f t="shared" si="0"/>
        <v>0</v>
      </c>
      <c r="U75" s="22"/>
    </row>
    <row r="76" spans="1:21" x14ac:dyDescent="0.25">
      <c r="A76" s="22">
        <f t="shared" si="2"/>
        <v>60</v>
      </c>
      <c r="B76" s="41" t="s">
        <v>213</v>
      </c>
      <c r="C76" s="41" t="s">
        <v>91</v>
      </c>
      <c r="D76" s="41" t="s">
        <v>28</v>
      </c>
      <c r="E76" s="41" t="s">
        <v>124</v>
      </c>
      <c r="F76" s="42">
        <v>40122</v>
      </c>
      <c r="G76" s="41" t="s">
        <v>110</v>
      </c>
      <c r="H76" s="41" t="s">
        <v>315</v>
      </c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1">
        <f t="shared" si="1"/>
        <v>0</v>
      </c>
      <c r="T76" s="8">
        <f t="shared" si="0"/>
        <v>0</v>
      </c>
      <c r="U76" s="22"/>
    </row>
    <row r="77" spans="1:21" x14ac:dyDescent="0.25">
      <c r="A77" s="22">
        <f t="shared" si="2"/>
        <v>61</v>
      </c>
      <c r="B77" s="41" t="s">
        <v>214</v>
      </c>
      <c r="C77" s="41" t="s">
        <v>215</v>
      </c>
      <c r="D77" s="41" t="s">
        <v>33</v>
      </c>
      <c r="E77" s="41" t="s">
        <v>125</v>
      </c>
      <c r="F77" s="42">
        <v>40392</v>
      </c>
      <c r="G77" s="41" t="s">
        <v>110</v>
      </c>
      <c r="H77" s="41" t="s">
        <v>316</v>
      </c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1">
        <f t="shared" si="1"/>
        <v>0</v>
      </c>
      <c r="T77" s="8">
        <f t="shared" si="0"/>
        <v>0</v>
      </c>
      <c r="U77" s="22"/>
    </row>
    <row r="78" spans="1:21" x14ac:dyDescent="0.25">
      <c r="A78" s="22">
        <f t="shared" si="2"/>
        <v>62</v>
      </c>
      <c r="B78" s="41" t="s">
        <v>216</v>
      </c>
      <c r="C78" s="41" t="s">
        <v>30</v>
      </c>
      <c r="D78" s="41" t="s">
        <v>27</v>
      </c>
      <c r="E78" s="41" t="s">
        <v>124</v>
      </c>
      <c r="F78" s="42">
        <v>40561</v>
      </c>
      <c r="G78" s="41" t="s">
        <v>110</v>
      </c>
      <c r="H78" s="41" t="s">
        <v>317</v>
      </c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1">
        <f t="shared" si="1"/>
        <v>0</v>
      </c>
      <c r="T78" s="8">
        <f t="shared" si="0"/>
        <v>0</v>
      </c>
      <c r="U78" s="22"/>
    </row>
    <row r="79" spans="1:21" x14ac:dyDescent="0.25">
      <c r="A79" s="22">
        <f t="shared" si="2"/>
        <v>63</v>
      </c>
      <c r="B79" s="41" t="s">
        <v>217</v>
      </c>
      <c r="C79" s="41" t="s">
        <v>73</v>
      </c>
      <c r="D79" s="41" t="s">
        <v>62</v>
      </c>
      <c r="E79" s="41" t="s">
        <v>125</v>
      </c>
      <c r="F79" s="42">
        <v>40260</v>
      </c>
      <c r="G79" s="41" t="s">
        <v>110</v>
      </c>
      <c r="H79" s="41" t="s">
        <v>318</v>
      </c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1">
        <f t="shared" si="1"/>
        <v>0</v>
      </c>
      <c r="T79" s="8">
        <f t="shared" si="0"/>
        <v>0</v>
      </c>
      <c r="U79" s="22"/>
    </row>
    <row r="80" spans="1:21" x14ac:dyDescent="0.25">
      <c r="A80" s="22">
        <f t="shared" si="2"/>
        <v>64</v>
      </c>
      <c r="B80" s="41" t="s">
        <v>131</v>
      </c>
      <c r="C80" s="41" t="s">
        <v>218</v>
      </c>
      <c r="D80" s="41" t="s">
        <v>67</v>
      </c>
      <c r="E80" s="41" t="s">
        <v>124</v>
      </c>
      <c r="F80" s="42">
        <v>40675</v>
      </c>
      <c r="G80" s="41" t="s">
        <v>110</v>
      </c>
      <c r="H80" s="41" t="s">
        <v>319</v>
      </c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1">
        <f t="shared" si="1"/>
        <v>0</v>
      </c>
      <c r="T80" s="8">
        <f t="shared" si="0"/>
        <v>0</v>
      </c>
      <c r="U80" s="22"/>
    </row>
    <row r="81" spans="1:21" x14ac:dyDescent="0.25">
      <c r="A81" s="22">
        <f t="shared" si="2"/>
        <v>65</v>
      </c>
      <c r="B81" s="41" t="s">
        <v>219</v>
      </c>
      <c r="C81" s="41" t="s">
        <v>50</v>
      </c>
      <c r="D81" s="41" t="s">
        <v>97</v>
      </c>
      <c r="E81" s="41" t="s">
        <v>125</v>
      </c>
      <c r="F81" s="42">
        <v>40435</v>
      </c>
      <c r="G81" s="41" t="s">
        <v>110</v>
      </c>
      <c r="H81" s="41" t="s">
        <v>320</v>
      </c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1">
        <f t="shared" si="1"/>
        <v>0</v>
      </c>
      <c r="T81" s="8">
        <f t="shared" si="0"/>
        <v>0</v>
      </c>
      <c r="U81" s="22"/>
    </row>
    <row r="82" spans="1:21" x14ac:dyDescent="0.25">
      <c r="A82" s="22">
        <f t="shared" si="2"/>
        <v>66</v>
      </c>
      <c r="B82" s="41" t="s">
        <v>116</v>
      </c>
      <c r="C82" s="41" t="s">
        <v>44</v>
      </c>
      <c r="D82" s="41" t="s">
        <v>81</v>
      </c>
      <c r="E82" s="41" t="s">
        <v>124</v>
      </c>
      <c r="F82" s="42">
        <v>40169</v>
      </c>
      <c r="G82" s="41" t="s">
        <v>110</v>
      </c>
      <c r="H82" s="41" t="s">
        <v>321</v>
      </c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1">
        <f t="shared" si="1"/>
        <v>0</v>
      </c>
      <c r="T82" s="8">
        <f t="shared" si="0"/>
        <v>0</v>
      </c>
      <c r="U82" s="22"/>
    </row>
    <row r="83" spans="1:21" x14ac:dyDescent="0.25">
      <c r="A83" s="22">
        <f t="shared" si="2"/>
        <v>67</v>
      </c>
      <c r="B83" s="41" t="s">
        <v>220</v>
      </c>
      <c r="C83" s="41" t="s">
        <v>54</v>
      </c>
      <c r="D83" s="41" t="s">
        <v>48</v>
      </c>
      <c r="E83" s="41" t="s">
        <v>125</v>
      </c>
      <c r="F83" s="42">
        <v>40169</v>
      </c>
      <c r="G83" s="41" t="s">
        <v>110</v>
      </c>
      <c r="H83" s="41" t="s">
        <v>322</v>
      </c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1">
        <f t="shared" si="1"/>
        <v>0</v>
      </c>
      <c r="T83" s="8">
        <f t="shared" ref="T83:T122" si="3">S83/$F$15</f>
        <v>0</v>
      </c>
      <c r="U83" s="22"/>
    </row>
    <row r="84" spans="1:21" x14ac:dyDescent="0.25">
      <c r="A84" s="22">
        <f t="shared" si="2"/>
        <v>68</v>
      </c>
      <c r="B84" s="41" t="s">
        <v>221</v>
      </c>
      <c r="C84" s="41" t="s">
        <v>49</v>
      </c>
      <c r="D84" s="41" t="s">
        <v>31</v>
      </c>
      <c r="E84" s="41" t="s">
        <v>124</v>
      </c>
      <c r="F84" s="42">
        <v>40349</v>
      </c>
      <c r="G84" s="41" t="s">
        <v>110</v>
      </c>
      <c r="H84" s="41" t="s">
        <v>323</v>
      </c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1">
        <f t="shared" ref="S84:S122" si="4">SUM(I84:R84)</f>
        <v>0</v>
      </c>
      <c r="T84" s="8">
        <f t="shared" si="3"/>
        <v>0</v>
      </c>
      <c r="U84" s="22"/>
    </row>
    <row r="85" spans="1:21" x14ac:dyDescent="0.25">
      <c r="A85" s="22">
        <f t="shared" si="2"/>
        <v>69</v>
      </c>
      <c r="B85" s="41" t="s">
        <v>133</v>
      </c>
      <c r="C85" s="41" t="s">
        <v>99</v>
      </c>
      <c r="D85" s="41" t="s">
        <v>81</v>
      </c>
      <c r="E85" s="41" t="s">
        <v>124</v>
      </c>
      <c r="F85" s="42">
        <v>40246</v>
      </c>
      <c r="G85" s="41" t="s">
        <v>110</v>
      </c>
      <c r="H85" s="41" t="s">
        <v>324</v>
      </c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1">
        <f t="shared" si="4"/>
        <v>0</v>
      </c>
      <c r="T85" s="8">
        <f t="shared" si="3"/>
        <v>0</v>
      </c>
      <c r="U85" s="22"/>
    </row>
    <row r="86" spans="1:21" x14ac:dyDescent="0.25">
      <c r="A86" s="22">
        <f t="shared" si="2"/>
        <v>70</v>
      </c>
      <c r="B86" s="41" t="s">
        <v>222</v>
      </c>
      <c r="C86" s="41" t="s">
        <v>204</v>
      </c>
      <c r="D86" s="41" t="s">
        <v>79</v>
      </c>
      <c r="E86" s="41" t="s">
        <v>124</v>
      </c>
      <c r="F86" s="42">
        <v>40356</v>
      </c>
      <c r="G86" s="41" t="s">
        <v>110</v>
      </c>
      <c r="H86" s="41" t="s">
        <v>325</v>
      </c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1">
        <f t="shared" si="4"/>
        <v>0</v>
      </c>
      <c r="T86" s="8">
        <f t="shared" si="3"/>
        <v>0</v>
      </c>
      <c r="U86" s="22"/>
    </row>
    <row r="87" spans="1:21" x14ac:dyDescent="0.25">
      <c r="A87" s="22">
        <f t="shared" ref="A87:A122" si="5">ROW(A71)</f>
        <v>71</v>
      </c>
      <c r="B87" s="41" t="s">
        <v>223</v>
      </c>
      <c r="C87" s="41" t="s">
        <v>86</v>
      </c>
      <c r="D87" s="41" t="s">
        <v>52</v>
      </c>
      <c r="E87" s="41" t="s">
        <v>125</v>
      </c>
      <c r="F87" s="42">
        <v>40327</v>
      </c>
      <c r="G87" s="41" t="s">
        <v>110</v>
      </c>
      <c r="H87" s="41" t="s">
        <v>326</v>
      </c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1">
        <f t="shared" si="4"/>
        <v>0</v>
      </c>
      <c r="T87" s="8">
        <f t="shared" si="3"/>
        <v>0</v>
      </c>
      <c r="U87" s="22"/>
    </row>
    <row r="88" spans="1:21" x14ac:dyDescent="0.25">
      <c r="A88" s="22">
        <f t="shared" si="5"/>
        <v>72</v>
      </c>
      <c r="B88" s="41" t="s">
        <v>98</v>
      </c>
      <c r="C88" s="41" t="s">
        <v>76</v>
      </c>
      <c r="D88" s="41" t="s">
        <v>31</v>
      </c>
      <c r="E88" s="41" t="s">
        <v>124</v>
      </c>
      <c r="F88" s="42">
        <v>40349</v>
      </c>
      <c r="G88" s="41" t="s">
        <v>110</v>
      </c>
      <c r="H88" s="41" t="s">
        <v>327</v>
      </c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1">
        <f t="shared" si="4"/>
        <v>0</v>
      </c>
      <c r="T88" s="8">
        <f t="shared" si="3"/>
        <v>0</v>
      </c>
      <c r="U88" s="22"/>
    </row>
    <row r="89" spans="1:21" x14ac:dyDescent="0.25">
      <c r="A89" s="22">
        <f t="shared" si="5"/>
        <v>73</v>
      </c>
      <c r="B89" s="41" t="s">
        <v>117</v>
      </c>
      <c r="C89" s="41" t="s">
        <v>39</v>
      </c>
      <c r="D89" s="41" t="s">
        <v>63</v>
      </c>
      <c r="E89" s="41" t="s">
        <v>124</v>
      </c>
      <c r="F89" s="42">
        <v>40237</v>
      </c>
      <c r="G89" s="41" t="s">
        <v>110</v>
      </c>
      <c r="H89" s="41" t="s">
        <v>328</v>
      </c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1">
        <f t="shared" si="4"/>
        <v>0</v>
      </c>
      <c r="T89" s="8">
        <f t="shared" si="3"/>
        <v>0</v>
      </c>
      <c r="U89" s="22"/>
    </row>
    <row r="90" spans="1:21" x14ac:dyDescent="0.25">
      <c r="A90" s="22">
        <f t="shared" si="5"/>
        <v>74</v>
      </c>
      <c r="B90" s="41" t="s">
        <v>224</v>
      </c>
      <c r="C90" s="41" t="s">
        <v>25</v>
      </c>
      <c r="D90" s="41" t="s">
        <v>33</v>
      </c>
      <c r="E90" s="41" t="s">
        <v>125</v>
      </c>
      <c r="F90" s="42">
        <v>40249</v>
      </c>
      <c r="G90" s="41" t="s">
        <v>110</v>
      </c>
      <c r="H90" s="41" t="s">
        <v>329</v>
      </c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1">
        <f t="shared" si="4"/>
        <v>0</v>
      </c>
      <c r="T90" s="8">
        <f t="shared" si="3"/>
        <v>0</v>
      </c>
      <c r="U90" s="22"/>
    </row>
    <row r="91" spans="1:21" x14ac:dyDescent="0.25">
      <c r="A91" s="22">
        <f t="shared" si="5"/>
        <v>75</v>
      </c>
      <c r="B91" s="41" t="s">
        <v>225</v>
      </c>
      <c r="C91" s="41" t="s">
        <v>77</v>
      </c>
      <c r="D91" s="41" t="s">
        <v>42</v>
      </c>
      <c r="E91" s="41" t="s">
        <v>124</v>
      </c>
      <c r="F91" s="42">
        <v>40245</v>
      </c>
      <c r="G91" s="41" t="s">
        <v>110</v>
      </c>
      <c r="H91" s="41" t="s">
        <v>330</v>
      </c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1">
        <f t="shared" si="4"/>
        <v>0</v>
      </c>
      <c r="T91" s="8">
        <f t="shared" si="3"/>
        <v>0</v>
      </c>
      <c r="U91" s="22"/>
    </row>
    <row r="92" spans="1:21" x14ac:dyDescent="0.25">
      <c r="A92" s="22">
        <f t="shared" si="5"/>
        <v>76</v>
      </c>
      <c r="B92" s="41" t="s">
        <v>226</v>
      </c>
      <c r="C92" s="41" t="s">
        <v>93</v>
      </c>
      <c r="D92" s="41" t="s">
        <v>56</v>
      </c>
      <c r="E92" s="41" t="s">
        <v>124</v>
      </c>
      <c r="F92" s="42">
        <v>40226</v>
      </c>
      <c r="G92" s="41" t="s">
        <v>110</v>
      </c>
      <c r="H92" s="41" t="s">
        <v>331</v>
      </c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1">
        <f t="shared" si="4"/>
        <v>0</v>
      </c>
      <c r="T92" s="8">
        <f t="shared" si="3"/>
        <v>0</v>
      </c>
      <c r="U92" s="22"/>
    </row>
    <row r="93" spans="1:21" x14ac:dyDescent="0.25">
      <c r="A93" s="22">
        <f t="shared" si="5"/>
        <v>77</v>
      </c>
      <c r="B93" s="41" t="s">
        <v>227</v>
      </c>
      <c r="C93" s="41" t="s">
        <v>228</v>
      </c>
      <c r="D93" s="41" t="s">
        <v>32</v>
      </c>
      <c r="E93" s="41" t="s">
        <v>125</v>
      </c>
      <c r="F93" s="42">
        <v>40288</v>
      </c>
      <c r="G93" s="41" t="s">
        <v>110</v>
      </c>
      <c r="H93" s="41" t="s">
        <v>332</v>
      </c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1">
        <f t="shared" si="4"/>
        <v>0</v>
      </c>
      <c r="T93" s="8">
        <f t="shared" si="3"/>
        <v>0</v>
      </c>
      <c r="U93" s="22"/>
    </row>
    <row r="94" spans="1:21" x14ac:dyDescent="0.25">
      <c r="A94" s="22">
        <f t="shared" si="5"/>
        <v>78</v>
      </c>
      <c r="B94" s="41" t="s">
        <v>229</v>
      </c>
      <c r="C94" s="41" t="s">
        <v>41</v>
      </c>
      <c r="D94" s="41" t="s">
        <v>120</v>
      </c>
      <c r="E94" s="41" t="s">
        <v>124</v>
      </c>
      <c r="F94" s="42">
        <v>40442</v>
      </c>
      <c r="G94" s="41" t="s">
        <v>110</v>
      </c>
      <c r="H94" s="41" t="s">
        <v>333</v>
      </c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1">
        <f t="shared" si="4"/>
        <v>0</v>
      </c>
      <c r="T94" s="8">
        <f t="shared" si="3"/>
        <v>0</v>
      </c>
      <c r="U94" s="22"/>
    </row>
    <row r="95" spans="1:21" x14ac:dyDescent="0.25">
      <c r="A95" s="22">
        <f t="shared" si="5"/>
        <v>79</v>
      </c>
      <c r="B95" s="41" t="s">
        <v>230</v>
      </c>
      <c r="C95" s="41" t="s">
        <v>53</v>
      </c>
      <c r="D95" s="41" t="s">
        <v>87</v>
      </c>
      <c r="E95" s="41" t="s">
        <v>125</v>
      </c>
      <c r="F95" s="42">
        <v>40146</v>
      </c>
      <c r="G95" s="41" t="s">
        <v>130</v>
      </c>
      <c r="H95" s="41" t="s">
        <v>334</v>
      </c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1">
        <f t="shared" si="4"/>
        <v>0</v>
      </c>
      <c r="T95" s="8">
        <f t="shared" si="3"/>
        <v>0</v>
      </c>
      <c r="U95" s="22"/>
    </row>
    <row r="96" spans="1:21" x14ac:dyDescent="0.25">
      <c r="A96" s="22">
        <f t="shared" si="5"/>
        <v>80</v>
      </c>
      <c r="B96" s="41" t="s">
        <v>231</v>
      </c>
      <c r="C96" s="41" t="s">
        <v>106</v>
      </c>
      <c r="D96" s="41" t="s">
        <v>126</v>
      </c>
      <c r="E96" s="41" t="s">
        <v>124</v>
      </c>
      <c r="F96" s="42">
        <v>40298</v>
      </c>
      <c r="G96" s="41" t="s">
        <v>130</v>
      </c>
      <c r="H96" s="41" t="s">
        <v>335</v>
      </c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1">
        <f t="shared" si="4"/>
        <v>0</v>
      </c>
      <c r="T96" s="8">
        <f t="shared" si="3"/>
        <v>0</v>
      </c>
      <c r="U96" s="22"/>
    </row>
    <row r="97" spans="1:21" x14ac:dyDescent="0.25">
      <c r="A97" s="22">
        <f t="shared" si="5"/>
        <v>81</v>
      </c>
      <c r="B97" s="41" t="s">
        <v>26</v>
      </c>
      <c r="C97" s="41" t="s">
        <v>232</v>
      </c>
      <c r="D97" s="41" t="s">
        <v>40</v>
      </c>
      <c r="E97" s="41" t="s">
        <v>124</v>
      </c>
      <c r="F97" s="42">
        <v>40476</v>
      </c>
      <c r="G97" s="41" t="s">
        <v>130</v>
      </c>
      <c r="H97" s="41" t="s">
        <v>336</v>
      </c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1">
        <f t="shared" si="4"/>
        <v>0</v>
      </c>
      <c r="T97" s="8">
        <f t="shared" si="3"/>
        <v>0</v>
      </c>
      <c r="U97" s="22"/>
    </row>
    <row r="98" spans="1:21" x14ac:dyDescent="0.25">
      <c r="A98" s="22">
        <f t="shared" si="5"/>
        <v>82</v>
      </c>
      <c r="B98" s="41" t="s">
        <v>233</v>
      </c>
      <c r="C98" s="41" t="s">
        <v>55</v>
      </c>
      <c r="D98" s="41" t="s">
        <v>27</v>
      </c>
      <c r="E98" s="41" t="s">
        <v>124</v>
      </c>
      <c r="F98" s="42">
        <v>40149</v>
      </c>
      <c r="G98" s="41" t="s">
        <v>130</v>
      </c>
      <c r="H98" s="41" t="s">
        <v>337</v>
      </c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1">
        <f t="shared" si="4"/>
        <v>0</v>
      </c>
      <c r="T98" s="8">
        <f t="shared" si="3"/>
        <v>0</v>
      </c>
      <c r="U98" s="22"/>
    </row>
    <row r="99" spans="1:21" x14ac:dyDescent="0.25">
      <c r="A99" s="22">
        <f t="shared" si="5"/>
        <v>83</v>
      </c>
      <c r="B99" s="41" t="s">
        <v>234</v>
      </c>
      <c r="C99" s="41" t="s">
        <v>204</v>
      </c>
      <c r="D99" s="41" t="s">
        <v>27</v>
      </c>
      <c r="E99" s="41" t="s">
        <v>124</v>
      </c>
      <c r="F99" s="42">
        <v>40213</v>
      </c>
      <c r="G99" s="41" t="s">
        <v>130</v>
      </c>
      <c r="H99" s="41" t="s">
        <v>338</v>
      </c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1">
        <f t="shared" si="4"/>
        <v>0</v>
      </c>
      <c r="T99" s="8">
        <f t="shared" si="3"/>
        <v>0</v>
      </c>
      <c r="U99" s="22"/>
    </row>
    <row r="100" spans="1:21" x14ac:dyDescent="0.25">
      <c r="A100" s="22">
        <f t="shared" si="5"/>
        <v>84</v>
      </c>
      <c r="B100" s="41" t="s">
        <v>235</v>
      </c>
      <c r="C100" s="41" t="s">
        <v>128</v>
      </c>
      <c r="D100" s="41" t="s">
        <v>94</v>
      </c>
      <c r="E100" s="41" t="s">
        <v>125</v>
      </c>
      <c r="F100" s="42">
        <v>40140</v>
      </c>
      <c r="G100" s="41" t="s">
        <v>130</v>
      </c>
      <c r="H100" s="41" t="s">
        <v>339</v>
      </c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1">
        <f t="shared" si="4"/>
        <v>0</v>
      </c>
      <c r="T100" s="8">
        <f t="shared" si="3"/>
        <v>0</v>
      </c>
      <c r="U100" s="22"/>
    </row>
    <row r="101" spans="1:21" x14ac:dyDescent="0.25">
      <c r="A101" s="22">
        <f t="shared" si="5"/>
        <v>85</v>
      </c>
      <c r="B101" s="41" t="s">
        <v>236</v>
      </c>
      <c r="C101" s="41" t="s">
        <v>92</v>
      </c>
      <c r="D101" s="41" t="s">
        <v>237</v>
      </c>
      <c r="E101" s="41" t="s">
        <v>125</v>
      </c>
      <c r="F101" s="42">
        <v>40392</v>
      </c>
      <c r="G101" s="41" t="s">
        <v>130</v>
      </c>
      <c r="H101" s="41" t="s">
        <v>340</v>
      </c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1">
        <f t="shared" si="4"/>
        <v>0</v>
      </c>
      <c r="T101" s="8">
        <f t="shared" si="3"/>
        <v>0</v>
      </c>
      <c r="U101" s="22"/>
    </row>
    <row r="102" spans="1:21" x14ac:dyDescent="0.25">
      <c r="A102" s="22">
        <f t="shared" si="5"/>
        <v>86</v>
      </c>
      <c r="B102" s="41" t="s">
        <v>238</v>
      </c>
      <c r="C102" s="41" t="s">
        <v>111</v>
      </c>
      <c r="D102" s="41" t="s">
        <v>35</v>
      </c>
      <c r="E102" s="41" t="s">
        <v>125</v>
      </c>
      <c r="F102" s="42">
        <v>40149</v>
      </c>
      <c r="G102" s="41" t="s">
        <v>130</v>
      </c>
      <c r="H102" s="41" t="s">
        <v>341</v>
      </c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1">
        <f t="shared" si="4"/>
        <v>0</v>
      </c>
      <c r="T102" s="8">
        <f t="shared" si="3"/>
        <v>0</v>
      </c>
      <c r="U102" s="22"/>
    </row>
    <row r="103" spans="1:21" x14ac:dyDescent="0.25">
      <c r="A103" s="22">
        <f t="shared" si="5"/>
        <v>87</v>
      </c>
      <c r="B103" s="41" t="s">
        <v>239</v>
      </c>
      <c r="C103" s="41" t="s">
        <v>68</v>
      </c>
      <c r="D103" s="41" t="s">
        <v>78</v>
      </c>
      <c r="E103" s="41" t="s">
        <v>124</v>
      </c>
      <c r="F103" s="42">
        <v>40287</v>
      </c>
      <c r="G103" s="41" t="s">
        <v>130</v>
      </c>
      <c r="H103" s="41" t="s">
        <v>342</v>
      </c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1">
        <f t="shared" si="4"/>
        <v>0</v>
      </c>
      <c r="T103" s="8">
        <f t="shared" si="3"/>
        <v>0</v>
      </c>
      <c r="U103" s="22"/>
    </row>
    <row r="104" spans="1:21" x14ac:dyDescent="0.25">
      <c r="A104" s="22">
        <f t="shared" si="5"/>
        <v>88</v>
      </c>
      <c r="B104" s="41" t="s">
        <v>240</v>
      </c>
      <c r="C104" s="41" t="s">
        <v>115</v>
      </c>
      <c r="D104" s="41" t="s">
        <v>67</v>
      </c>
      <c r="E104" s="41" t="s">
        <v>124</v>
      </c>
      <c r="F104" s="42">
        <v>40408</v>
      </c>
      <c r="G104" s="41" t="s">
        <v>130</v>
      </c>
      <c r="H104" s="41" t="s">
        <v>343</v>
      </c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1">
        <f t="shared" si="4"/>
        <v>0</v>
      </c>
      <c r="T104" s="8">
        <f t="shared" si="3"/>
        <v>0</v>
      </c>
      <c r="U104" s="22"/>
    </row>
    <row r="105" spans="1:21" x14ac:dyDescent="0.25">
      <c r="A105" s="22">
        <f t="shared" si="5"/>
        <v>89</v>
      </c>
      <c r="B105" s="41" t="s">
        <v>241</v>
      </c>
      <c r="C105" s="41" t="s">
        <v>242</v>
      </c>
      <c r="D105" s="41" t="s">
        <v>31</v>
      </c>
      <c r="E105" s="41" t="s">
        <v>124</v>
      </c>
      <c r="F105" s="42">
        <v>40224</v>
      </c>
      <c r="G105" s="41" t="s">
        <v>130</v>
      </c>
      <c r="H105" s="41" t="s">
        <v>344</v>
      </c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1">
        <f t="shared" si="4"/>
        <v>0</v>
      </c>
      <c r="T105" s="8">
        <f t="shared" si="3"/>
        <v>0</v>
      </c>
      <c r="U105" s="22"/>
    </row>
    <row r="106" spans="1:21" x14ac:dyDescent="0.25">
      <c r="A106" s="22">
        <f t="shared" si="5"/>
        <v>90</v>
      </c>
      <c r="B106" s="41" t="s">
        <v>243</v>
      </c>
      <c r="C106" s="41" t="s">
        <v>108</v>
      </c>
      <c r="D106" s="41" t="s">
        <v>70</v>
      </c>
      <c r="E106" s="41" t="s">
        <v>124</v>
      </c>
      <c r="F106" s="42">
        <v>40238</v>
      </c>
      <c r="G106" s="41" t="s">
        <v>130</v>
      </c>
      <c r="H106" s="41" t="s">
        <v>345</v>
      </c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1">
        <f t="shared" si="4"/>
        <v>0</v>
      </c>
      <c r="T106" s="8">
        <f t="shared" si="3"/>
        <v>0</v>
      </c>
      <c r="U106" s="22"/>
    </row>
    <row r="107" spans="1:21" x14ac:dyDescent="0.25">
      <c r="A107" s="22">
        <f t="shared" si="5"/>
        <v>91</v>
      </c>
      <c r="B107" s="41" t="s">
        <v>244</v>
      </c>
      <c r="C107" s="41" t="s">
        <v>34</v>
      </c>
      <c r="D107" s="41" t="s">
        <v>48</v>
      </c>
      <c r="E107" s="41" t="s">
        <v>125</v>
      </c>
      <c r="F107" s="42">
        <v>40293</v>
      </c>
      <c r="G107" s="41" t="s">
        <v>130</v>
      </c>
      <c r="H107" s="41" t="s">
        <v>346</v>
      </c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1">
        <f t="shared" si="4"/>
        <v>0</v>
      </c>
      <c r="T107" s="8">
        <f t="shared" si="3"/>
        <v>0</v>
      </c>
      <c r="U107" s="22"/>
    </row>
    <row r="108" spans="1:21" x14ac:dyDescent="0.25">
      <c r="A108" s="22">
        <f t="shared" si="5"/>
        <v>92</v>
      </c>
      <c r="B108" s="41" t="s">
        <v>119</v>
      </c>
      <c r="C108" s="41" t="s">
        <v>104</v>
      </c>
      <c r="D108" s="41" t="s">
        <v>45</v>
      </c>
      <c r="E108" s="41" t="s">
        <v>124</v>
      </c>
      <c r="F108" s="42">
        <v>40133</v>
      </c>
      <c r="G108" s="41" t="s">
        <v>130</v>
      </c>
      <c r="H108" s="41" t="s">
        <v>347</v>
      </c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1">
        <f t="shared" si="4"/>
        <v>0</v>
      </c>
      <c r="T108" s="8">
        <f t="shared" si="3"/>
        <v>0</v>
      </c>
      <c r="U108" s="22"/>
    </row>
    <row r="109" spans="1:21" x14ac:dyDescent="0.25">
      <c r="A109" s="22">
        <f t="shared" si="5"/>
        <v>93</v>
      </c>
      <c r="B109" s="41" t="s">
        <v>245</v>
      </c>
      <c r="C109" s="41" t="s">
        <v>246</v>
      </c>
      <c r="D109" s="41" t="s">
        <v>31</v>
      </c>
      <c r="E109" s="41" t="s">
        <v>124</v>
      </c>
      <c r="F109" s="42">
        <v>40429</v>
      </c>
      <c r="G109" s="41" t="s">
        <v>130</v>
      </c>
      <c r="H109" s="41" t="s">
        <v>348</v>
      </c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1">
        <f t="shared" si="4"/>
        <v>0</v>
      </c>
      <c r="T109" s="8">
        <f t="shared" si="3"/>
        <v>0</v>
      </c>
      <c r="U109" s="22"/>
    </row>
    <row r="110" spans="1:21" x14ac:dyDescent="0.25">
      <c r="A110" s="22">
        <f t="shared" si="5"/>
        <v>94</v>
      </c>
      <c r="B110" s="41" t="s">
        <v>247</v>
      </c>
      <c r="C110" s="41" t="s">
        <v>80</v>
      </c>
      <c r="D110" s="41" t="s">
        <v>248</v>
      </c>
      <c r="E110" s="41" t="s">
        <v>124</v>
      </c>
      <c r="F110" s="42">
        <v>40352</v>
      </c>
      <c r="G110" s="41" t="s">
        <v>130</v>
      </c>
      <c r="H110" s="41" t="s">
        <v>349</v>
      </c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1">
        <f t="shared" si="4"/>
        <v>0</v>
      </c>
      <c r="T110" s="8">
        <f t="shared" si="3"/>
        <v>0</v>
      </c>
      <c r="U110" s="22"/>
    </row>
    <row r="111" spans="1:21" x14ac:dyDescent="0.25">
      <c r="A111" s="22">
        <f t="shared" si="5"/>
        <v>95</v>
      </c>
      <c r="B111" s="41" t="s">
        <v>249</v>
      </c>
      <c r="C111" s="41" t="s">
        <v>59</v>
      </c>
      <c r="D111" s="41" t="s">
        <v>36</v>
      </c>
      <c r="E111" s="41" t="s">
        <v>124</v>
      </c>
      <c r="F111" s="42">
        <v>40284</v>
      </c>
      <c r="G111" s="41" t="s">
        <v>130</v>
      </c>
      <c r="H111" s="41" t="s">
        <v>350</v>
      </c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1">
        <f t="shared" si="4"/>
        <v>0</v>
      </c>
      <c r="T111" s="8">
        <f t="shared" si="3"/>
        <v>0</v>
      </c>
      <c r="U111" s="22"/>
    </row>
    <row r="112" spans="1:21" x14ac:dyDescent="0.25">
      <c r="A112" s="22">
        <f t="shared" si="5"/>
        <v>96</v>
      </c>
      <c r="B112" s="41" t="s">
        <v>250</v>
      </c>
      <c r="C112" s="41" t="s">
        <v>251</v>
      </c>
      <c r="D112" s="41" t="s">
        <v>252</v>
      </c>
      <c r="E112" s="41" t="s">
        <v>125</v>
      </c>
      <c r="F112" s="42">
        <v>40397</v>
      </c>
      <c r="G112" s="41" t="s">
        <v>130</v>
      </c>
      <c r="H112" s="41" t="s">
        <v>351</v>
      </c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1">
        <f t="shared" si="4"/>
        <v>0</v>
      </c>
      <c r="T112" s="8">
        <f t="shared" si="3"/>
        <v>0</v>
      </c>
      <c r="U112" s="22"/>
    </row>
    <row r="113" spans="1:21" x14ac:dyDescent="0.25">
      <c r="A113" s="22">
        <f t="shared" si="5"/>
        <v>97</v>
      </c>
      <c r="B113" s="41" t="s">
        <v>46</v>
      </c>
      <c r="C113" s="41" t="s">
        <v>253</v>
      </c>
      <c r="D113" s="41" t="s">
        <v>51</v>
      </c>
      <c r="E113" s="41" t="s">
        <v>125</v>
      </c>
      <c r="F113" s="42">
        <v>40196</v>
      </c>
      <c r="G113" s="41" t="s">
        <v>130</v>
      </c>
      <c r="H113" s="41" t="s">
        <v>352</v>
      </c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1">
        <f t="shared" si="4"/>
        <v>0</v>
      </c>
      <c r="T113" s="8">
        <f t="shared" si="3"/>
        <v>0</v>
      </c>
      <c r="U113" s="22"/>
    </row>
    <row r="114" spans="1:21" x14ac:dyDescent="0.25">
      <c r="A114" s="22">
        <f t="shared" si="5"/>
        <v>98</v>
      </c>
      <c r="B114" s="41" t="s">
        <v>254</v>
      </c>
      <c r="C114" s="41" t="s">
        <v>89</v>
      </c>
      <c r="D114" s="41" t="s">
        <v>58</v>
      </c>
      <c r="E114" s="41" t="s">
        <v>125</v>
      </c>
      <c r="F114" s="42">
        <v>40375</v>
      </c>
      <c r="G114" s="41" t="s">
        <v>130</v>
      </c>
      <c r="H114" s="41" t="s">
        <v>353</v>
      </c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1">
        <f t="shared" si="4"/>
        <v>0</v>
      </c>
      <c r="T114" s="8">
        <f t="shared" si="3"/>
        <v>0</v>
      </c>
      <c r="U114" s="22"/>
    </row>
    <row r="115" spans="1:21" x14ac:dyDescent="0.25">
      <c r="A115" s="22">
        <f t="shared" si="5"/>
        <v>99</v>
      </c>
      <c r="B115" s="41" t="s">
        <v>255</v>
      </c>
      <c r="C115" s="41" t="s">
        <v>218</v>
      </c>
      <c r="D115" s="41" t="s">
        <v>95</v>
      </c>
      <c r="E115" s="41" t="s">
        <v>124</v>
      </c>
      <c r="F115" s="42">
        <v>40219</v>
      </c>
      <c r="G115" s="41" t="s">
        <v>130</v>
      </c>
      <c r="H115" s="41" t="s">
        <v>354</v>
      </c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1">
        <f t="shared" si="4"/>
        <v>0</v>
      </c>
      <c r="T115" s="8">
        <f t="shared" si="3"/>
        <v>0</v>
      </c>
      <c r="U115" s="22"/>
    </row>
    <row r="116" spans="1:21" x14ac:dyDescent="0.25">
      <c r="A116" s="22">
        <f t="shared" si="5"/>
        <v>100</v>
      </c>
      <c r="B116" s="41" t="s">
        <v>224</v>
      </c>
      <c r="C116" s="41" t="s">
        <v>82</v>
      </c>
      <c r="D116" s="41" t="s">
        <v>35</v>
      </c>
      <c r="E116" s="41" t="s">
        <v>125</v>
      </c>
      <c r="F116" s="42">
        <v>40317</v>
      </c>
      <c r="G116" s="41" t="s">
        <v>130</v>
      </c>
      <c r="H116" s="41" t="s">
        <v>355</v>
      </c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1">
        <f t="shared" si="4"/>
        <v>0</v>
      </c>
      <c r="T116" s="8">
        <f t="shared" si="3"/>
        <v>0</v>
      </c>
      <c r="U116" s="22"/>
    </row>
    <row r="117" spans="1:21" x14ac:dyDescent="0.25">
      <c r="A117" s="22">
        <f t="shared" si="5"/>
        <v>101</v>
      </c>
      <c r="B117" s="41" t="s">
        <v>118</v>
      </c>
      <c r="C117" s="41" t="s">
        <v>44</v>
      </c>
      <c r="D117" s="41" t="s">
        <v>31</v>
      </c>
      <c r="E117" s="41" t="s">
        <v>124</v>
      </c>
      <c r="F117" s="42">
        <v>40135</v>
      </c>
      <c r="G117" s="41" t="s">
        <v>130</v>
      </c>
      <c r="H117" s="41" t="s">
        <v>356</v>
      </c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1">
        <f t="shared" si="4"/>
        <v>0</v>
      </c>
      <c r="T117" s="8">
        <f t="shared" si="3"/>
        <v>0</v>
      </c>
      <c r="U117" s="22"/>
    </row>
    <row r="118" spans="1:21" x14ac:dyDescent="0.25">
      <c r="A118" s="22">
        <f t="shared" si="5"/>
        <v>102</v>
      </c>
      <c r="B118" s="41" t="s">
        <v>256</v>
      </c>
      <c r="C118" s="41" t="s">
        <v>90</v>
      </c>
      <c r="D118" s="41" t="s">
        <v>33</v>
      </c>
      <c r="E118" s="41" t="s">
        <v>125</v>
      </c>
      <c r="F118" s="42">
        <v>40383</v>
      </c>
      <c r="G118" s="41" t="s">
        <v>130</v>
      </c>
      <c r="H118" s="41" t="s">
        <v>357</v>
      </c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1">
        <f t="shared" si="4"/>
        <v>0</v>
      </c>
      <c r="T118" s="8">
        <f t="shared" si="3"/>
        <v>0</v>
      </c>
      <c r="U118" s="22"/>
    </row>
    <row r="119" spans="1:21" x14ac:dyDescent="0.25">
      <c r="A119" s="22">
        <f t="shared" si="5"/>
        <v>103</v>
      </c>
      <c r="B119" s="41" t="s">
        <v>257</v>
      </c>
      <c r="C119" s="41" t="s">
        <v>37</v>
      </c>
      <c r="D119" s="41" t="s">
        <v>62</v>
      </c>
      <c r="E119" s="41" t="s">
        <v>125</v>
      </c>
      <c r="F119" s="42">
        <v>40562</v>
      </c>
      <c r="G119" s="41" t="s">
        <v>130</v>
      </c>
      <c r="H119" s="41" t="s">
        <v>358</v>
      </c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1">
        <f t="shared" si="4"/>
        <v>0</v>
      </c>
      <c r="T119" s="8">
        <f t="shared" si="3"/>
        <v>0</v>
      </c>
      <c r="U119" s="22"/>
    </row>
    <row r="120" spans="1:21" x14ac:dyDescent="0.25">
      <c r="A120" s="22">
        <f t="shared" si="5"/>
        <v>104</v>
      </c>
      <c r="B120" s="40"/>
      <c r="C120" s="40"/>
      <c r="D120" s="40"/>
      <c r="E120" s="40"/>
      <c r="F120" s="43"/>
      <c r="G120" s="40">
        <v>5</v>
      </c>
      <c r="H120" s="41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1">
        <f t="shared" si="4"/>
        <v>0</v>
      </c>
      <c r="T120" s="8">
        <f t="shared" si="3"/>
        <v>0</v>
      </c>
      <c r="U120" s="22"/>
    </row>
    <row r="121" spans="1:21" x14ac:dyDescent="0.25">
      <c r="A121" s="22">
        <f t="shared" si="5"/>
        <v>105</v>
      </c>
      <c r="B121" s="40"/>
      <c r="C121" s="40"/>
      <c r="D121" s="40"/>
      <c r="E121" s="40"/>
      <c r="F121" s="43"/>
      <c r="G121" s="40">
        <v>5</v>
      </c>
      <c r="H121" s="40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1">
        <f t="shared" si="4"/>
        <v>0</v>
      </c>
      <c r="T121" s="8">
        <f t="shared" si="3"/>
        <v>0</v>
      </c>
      <c r="U121" s="22"/>
    </row>
    <row r="122" spans="1:21" x14ac:dyDescent="0.25">
      <c r="A122" s="22">
        <f t="shared" si="5"/>
        <v>106</v>
      </c>
      <c r="B122" s="40"/>
      <c r="C122" s="40"/>
      <c r="D122" s="40"/>
      <c r="E122" s="40"/>
      <c r="F122" s="43"/>
      <c r="G122" s="40">
        <v>5</v>
      </c>
      <c r="H122" s="40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1">
        <f t="shared" si="4"/>
        <v>0</v>
      </c>
      <c r="T122" s="8">
        <f t="shared" si="3"/>
        <v>0</v>
      </c>
      <c r="U122" s="22"/>
    </row>
    <row r="123" spans="1:21" ht="19.899999999999999" customHeight="1" x14ac:dyDescent="0.25">
      <c r="A123" s="5"/>
      <c r="B123" s="17"/>
      <c r="C123" s="17"/>
      <c r="D123" s="17"/>
      <c r="E123" s="17"/>
      <c r="F123" s="11"/>
      <c r="G123" s="11"/>
      <c r="H123" s="11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34"/>
      <c r="T123" s="7"/>
      <c r="U123" s="5"/>
    </row>
    <row r="124" spans="1:21" ht="19.899999999999999" customHeight="1" x14ac:dyDescent="0.25">
      <c r="A124" s="2" t="s">
        <v>9</v>
      </c>
      <c r="B124" s="18"/>
      <c r="C124" s="18"/>
      <c r="D124" s="18"/>
      <c r="E124" s="18"/>
      <c r="F124" s="12"/>
      <c r="G124" s="12"/>
      <c r="H124" s="12"/>
      <c r="I124" s="2"/>
      <c r="J124" s="102">
        <f>F8</f>
        <v>44463</v>
      </c>
      <c r="K124" s="102"/>
      <c r="L124" s="102"/>
      <c r="M124" s="102"/>
      <c r="N124" s="102"/>
      <c r="O124" s="102"/>
      <c r="P124" s="6"/>
      <c r="Q124" s="6"/>
    </row>
    <row r="125" spans="1:21" ht="19.899999999999999" customHeight="1" x14ac:dyDescent="0.25">
      <c r="A125" s="1" t="s">
        <v>7</v>
      </c>
      <c r="B125" s="36"/>
      <c r="C125" s="36"/>
      <c r="D125" s="13"/>
      <c r="E125" s="13"/>
      <c r="F125" s="13"/>
      <c r="G125" s="13"/>
      <c r="H125" s="13"/>
      <c r="I125" s="4"/>
      <c r="J125" s="94" t="str">
        <f>F10</f>
        <v>Крупчак Э. В.</v>
      </c>
      <c r="K125" s="94"/>
      <c r="L125" s="94"/>
      <c r="M125" s="94"/>
      <c r="N125" s="94"/>
      <c r="O125" s="94"/>
      <c r="P125" s="94"/>
      <c r="Q125" s="94"/>
      <c r="R125" s="94"/>
      <c r="S125" s="94"/>
    </row>
    <row r="126" spans="1:21" ht="19.899999999999999" customHeight="1" x14ac:dyDescent="0.25">
      <c r="A126" s="1"/>
      <c r="B126" s="36"/>
      <c r="C126" s="36"/>
      <c r="J126" s="39"/>
      <c r="K126" s="39"/>
      <c r="L126" s="39"/>
      <c r="M126" s="39"/>
      <c r="N126" s="39"/>
      <c r="O126" s="39"/>
      <c r="P126" s="39"/>
      <c r="Q126" s="39"/>
      <c r="R126" s="39"/>
      <c r="S126" s="39"/>
    </row>
    <row r="127" spans="1:21" ht="19.899999999999999" customHeight="1" x14ac:dyDescent="0.25">
      <c r="A127" s="103" t="s">
        <v>8</v>
      </c>
      <c r="B127" s="103"/>
      <c r="C127" s="3"/>
      <c r="D127" s="14"/>
      <c r="E127" s="14"/>
      <c r="F127" s="14"/>
      <c r="G127" s="14"/>
      <c r="H127" s="14"/>
      <c r="I127" s="4"/>
      <c r="J127" s="94" t="str">
        <f>F11</f>
        <v>Вихарева О. В., Иван</v>
      </c>
      <c r="K127" s="94"/>
      <c r="L127" s="94"/>
      <c r="M127" s="94"/>
      <c r="N127" s="94"/>
      <c r="O127" s="94"/>
      <c r="P127" s="94"/>
      <c r="Q127" s="94"/>
      <c r="R127" s="94"/>
      <c r="S127" s="94"/>
    </row>
    <row r="128" spans="1:21" ht="19.899999999999999" customHeight="1" x14ac:dyDescent="0.25">
      <c r="F128" s="15"/>
      <c r="G128" s="15"/>
      <c r="H128" s="15"/>
      <c r="J128" s="39"/>
      <c r="K128" s="39"/>
      <c r="L128" s="39"/>
      <c r="M128" s="39"/>
      <c r="N128" s="39"/>
      <c r="O128" s="39"/>
      <c r="P128" s="39"/>
      <c r="Q128" s="39"/>
      <c r="R128" s="39"/>
      <c r="S128" s="39"/>
    </row>
    <row r="129" spans="4:19" ht="19.899999999999999" customHeight="1" x14ac:dyDescent="0.25">
      <c r="D129" s="14"/>
      <c r="E129" s="14"/>
      <c r="F129" s="14"/>
      <c r="G129" s="14"/>
      <c r="H129" s="14"/>
      <c r="I129" s="4"/>
      <c r="J129" s="94" t="str">
        <f>F12</f>
        <v>Гаврилова В. В.</v>
      </c>
      <c r="K129" s="94"/>
      <c r="L129" s="94"/>
      <c r="M129" s="94"/>
      <c r="N129" s="94"/>
      <c r="O129" s="94"/>
      <c r="P129" s="94"/>
      <c r="Q129" s="94"/>
      <c r="R129" s="94"/>
      <c r="S129" s="94"/>
    </row>
    <row r="130" spans="4:19" ht="19.899999999999999" customHeight="1" x14ac:dyDescent="0.25"/>
  </sheetData>
  <autoFilter ref="A18:U18">
    <sortState ref="A18:V94">
      <sortCondition descending="1" ref="T17"/>
    </sortState>
  </autoFilter>
  <mergeCells count="25">
    <mergeCell ref="F11:P11"/>
    <mergeCell ref="R11:U11"/>
    <mergeCell ref="A1:U1"/>
    <mergeCell ref="A3:K3"/>
    <mergeCell ref="L3:U3"/>
    <mergeCell ref="L4:U4"/>
    <mergeCell ref="L5:U5"/>
    <mergeCell ref="L6:U6"/>
    <mergeCell ref="A8:E8"/>
    <mergeCell ref="F8:I8"/>
    <mergeCell ref="A10:E10"/>
    <mergeCell ref="F10:P10"/>
    <mergeCell ref="R10:U10"/>
    <mergeCell ref="J129:S129"/>
    <mergeCell ref="F12:P12"/>
    <mergeCell ref="R12:U12"/>
    <mergeCell ref="A13:D13"/>
    <mergeCell ref="F13:I13"/>
    <mergeCell ref="A15:D15"/>
    <mergeCell ref="F15:I15"/>
    <mergeCell ref="I17:R17"/>
    <mergeCell ref="J124:O124"/>
    <mergeCell ref="J125:S125"/>
    <mergeCell ref="A127:B127"/>
    <mergeCell ref="J127:S127"/>
  </mergeCells>
  <conditionalFormatting sqref="F15 F13 F8 L3 F10:P12">
    <cfRule type="containsBlanks" dxfId="15" priority="2">
      <formula>LEN(TRIM(F3))=0</formula>
    </cfRule>
  </conditionalFormatting>
  <conditionalFormatting sqref="L5">
    <cfRule type="containsBlanks" dxfId="14" priority="1">
      <formula>LEN(TRIM(L5))=0</formula>
    </cfRule>
  </conditionalFormatting>
  <pageMargins left="0.70866141732283472" right="0.70866141732283472" top="0.74803149606299213" bottom="0.74803149606299213" header="0.31496062992125984" footer="0.31496062992125984"/>
  <pageSetup paperSize="9" scale="71" fitToHeight="0" orientation="landscape" horizontalDpi="180" verticalDpi="180" r:id="rId1"/>
  <headerFooter>
    <oddFooter>&amp;C&amp;P из &amp;N</oddFooter>
  </headerFooter>
  <rowBreaks count="3" manualBreakCount="3">
    <brk id="43" max="19" man="1"/>
    <brk id="72" max="20" man="1"/>
    <brk id="99" max="19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спец!$B$2:$B$4</xm:f>
          </x14:formula1>
          <xm:sqref>U19:U122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D5"/>
  <sheetViews>
    <sheetView workbookViewId="0">
      <selection activeCell="G11" sqref="G11"/>
    </sheetView>
  </sheetViews>
  <sheetFormatPr defaultRowHeight="15" x14ac:dyDescent="0.25"/>
  <cols>
    <col min="2" max="2" width="13" customWidth="1"/>
  </cols>
  <sheetData>
    <row r="1" spans="2:4" x14ac:dyDescent="0.25">
      <c r="B1" s="37" t="s">
        <v>18</v>
      </c>
      <c r="D1" s="37" t="s">
        <v>136</v>
      </c>
    </row>
    <row r="2" spans="2:4" x14ac:dyDescent="0.25">
      <c r="B2" t="s">
        <v>114</v>
      </c>
      <c r="D2" t="s">
        <v>145</v>
      </c>
    </row>
    <row r="3" spans="2:4" x14ac:dyDescent="0.25">
      <c r="B3" t="s">
        <v>112</v>
      </c>
      <c r="D3" t="s">
        <v>146</v>
      </c>
    </row>
    <row r="4" spans="2:4" x14ac:dyDescent="0.25">
      <c r="B4" t="s">
        <v>113</v>
      </c>
      <c r="D4" t="s">
        <v>148</v>
      </c>
    </row>
    <row r="5" spans="2:4" x14ac:dyDescent="0.25">
      <c r="D5" t="s">
        <v>147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59"/>
  <sheetViews>
    <sheetView tabSelected="1" view="pageBreakPreview" topLeftCell="A32" zoomScaleSheetLayoutView="100" workbookViewId="0">
      <selection activeCell="M21" sqref="M21"/>
    </sheetView>
  </sheetViews>
  <sheetFormatPr defaultColWidth="9.140625" defaultRowHeight="15" x14ac:dyDescent="0.25"/>
  <cols>
    <col min="1" max="1" width="7.140625" style="35" customWidth="1"/>
    <col min="2" max="4" width="18.85546875" style="16" customWidth="1"/>
    <col min="5" max="5" width="8.42578125" style="45" customWidth="1"/>
    <col min="6" max="6" width="14.5703125" style="45" customWidth="1"/>
    <col min="7" max="16" width="5.28515625" style="16" customWidth="1"/>
    <col min="17" max="18" width="9.140625" style="44"/>
    <col min="19" max="19" width="11.5703125" style="44" customWidth="1"/>
    <col min="20" max="16384" width="9.140625" style="44"/>
  </cols>
  <sheetData>
    <row r="1" spans="1:19" ht="15.75" x14ac:dyDescent="0.25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</row>
    <row r="2" spans="1:19" ht="15.75" x14ac:dyDescent="0.2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</row>
    <row r="3" spans="1:19" ht="15.75" x14ac:dyDescent="0.25">
      <c r="A3" s="119" t="s">
        <v>389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</row>
    <row r="4" spans="1:19" ht="15.75" x14ac:dyDescent="0.25">
      <c r="A4" s="120"/>
      <c r="B4" s="121"/>
      <c r="C4" s="121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1"/>
      <c r="P4" s="121"/>
      <c r="Q4" s="123"/>
      <c r="R4" s="123"/>
      <c r="S4" s="123"/>
    </row>
    <row r="5" spans="1:19" ht="18.75" x14ac:dyDescent="0.25">
      <c r="A5" s="124" t="s">
        <v>11</v>
      </c>
      <c r="B5" s="124"/>
      <c r="C5" s="124"/>
      <c r="D5" s="124"/>
      <c r="E5" s="124"/>
      <c r="F5" s="124"/>
      <c r="G5" s="124"/>
      <c r="H5" s="124"/>
      <c r="I5" s="124"/>
      <c r="J5" s="125" t="s">
        <v>388</v>
      </c>
      <c r="K5" s="125"/>
      <c r="L5" s="125"/>
      <c r="M5" s="125"/>
      <c r="N5" s="125"/>
      <c r="O5" s="125"/>
      <c r="P5" s="125"/>
      <c r="Q5" s="125"/>
      <c r="R5" s="125"/>
      <c r="S5" s="125"/>
    </row>
    <row r="6" spans="1:19" x14ac:dyDescent="0.25">
      <c r="A6" s="120"/>
      <c r="B6" s="121"/>
      <c r="C6" s="121"/>
      <c r="D6" s="121"/>
      <c r="E6" s="126"/>
      <c r="F6" s="126"/>
      <c r="G6" s="121"/>
      <c r="H6" s="121"/>
      <c r="I6" s="121"/>
      <c r="J6" s="127" t="s">
        <v>5</v>
      </c>
      <c r="K6" s="127"/>
      <c r="L6" s="127"/>
      <c r="M6" s="127"/>
      <c r="N6" s="127"/>
      <c r="O6" s="127"/>
      <c r="P6" s="127"/>
      <c r="Q6" s="127"/>
      <c r="R6" s="127"/>
      <c r="S6" s="127"/>
    </row>
    <row r="7" spans="1:19" ht="18.75" x14ac:dyDescent="0.25">
      <c r="A7" s="120"/>
      <c r="B7" s="121"/>
      <c r="C7" s="121"/>
      <c r="D7" s="121"/>
      <c r="E7" s="126"/>
      <c r="F7" s="126"/>
      <c r="G7" s="121"/>
      <c r="H7" s="121"/>
      <c r="I7" s="121"/>
      <c r="J7" s="125" t="s">
        <v>142</v>
      </c>
      <c r="K7" s="125"/>
      <c r="L7" s="125"/>
      <c r="M7" s="125"/>
      <c r="N7" s="125"/>
      <c r="O7" s="125"/>
      <c r="P7" s="125"/>
      <c r="Q7" s="125"/>
      <c r="R7" s="125"/>
      <c r="S7" s="125"/>
    </row>
    <row r="8" spans="1:19" x14ac:dyDescent="0.25">
      <c r="A8" s="120"/>
      <c r="B8" s="121"/>
      <c r="C8" s="121"/>
      <c r="D8" s="121"/>
      <c r="E8" s="126"/>
      <c r="F8" s="126"/>
      <c r="G8" s="121"/>
      <c r="H8" s="121"/>
      <c r="I8" s="121"/>
      <c r="J8" s="127" t="s">
        <v>143</v>
      </c>
      <c r="K8" s="127"/>
      <c r="L8" s="127"/>
      <c r="M8" s="127"/>
      <c r="N8" s="127"/>
      <c r="O8" s="127"/>
      <c r="P8" s="127"/>
      <c r="Q8" s="127"/>
      <c r="R8" s="127"/>
      <c r="S8" s="127"/>
    </row>
    <row r="9" spans="1:19" x14ac:dyDescent="0.25">
      <c r="A9" s="120"/>
      <c r="B9" s="121"/>
      <c r="C9" s="121"/>
      <c r="D9" s="121"/>
      <c r="E9" s="126"/>
      <c r="F9" s="126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3"/>
      <c r="R9" s="123"/>
      <c r="S9" s="123"/>
    </row>
    <row r="10" spans="1:19" ht="15.75" x14ac:dyDescent="0.25">
      <c r="A10" s="128" t="s">
        <v>6</v>
      </c>
      <c r="B10" s="128"/>
      <c r="C10" s="128"/>
      <c r="D10" s="128"/>
      <c r="E10" s="129">
        <v>45194</v>
      </c>
      <c r="F10" s="129"/>
      <c r="G10" s="130"/>
      <c r="H10" s="121"/>
      <c r="I10" s="121"/>
      <c r="J10" s="121"/>
      <c r="K10" s="121"/>
      <c r="L10" s="121"/>
      <c r="M10" s="121"/>
      <c r="N10" s="121"/>
      <c r="O10" s="121"/>
      <c r="P10" s="121"/>
      <c r="Q10" s="123"/>
      <c r="R10" s="123"/>
      <c r="S10" s="123"/>
    </row>
    <row r="11" spans="1:19" ht="15.75" x14ac:dyDescent="0.25">
      <c r="A11" s="131"/>
      <c r="B11" s="132"/>
      <c r="C11" s="132"/>
      <c r="D11" s="132"/>
      <c r="E11" s="133"/>
      <c r="F11" s="133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3"/>
      <c r="R11" s="123"/>
      <c r="S11" s="123"/>
    </row>
    <row r="12" spans="1:19" ht="15.75" x14ac:dyDescent="0.25">
      <c r="A12" s="128" t="s">
        <v>371</v>
      </c>
      <c r="B12" s="128"/>
      <c r="C12" s="128"/>
      <c r="D12" s="128"/>
      <c r="E12" s="134">
        <v>28</v>
      </c>
      <c r="F12" s="134"/>
      <c r="G12" s="134"/>
      <c r="H12" s="132" t="s">
        <v>13</v>
      </c>
      <c r="I12" s="121"/>
      <c r="J12" s="121"/>
      <c r="K12" s="121"/>
      <c r="L12" s="121"/>
      <c r="M12" s="121"/>
      <c r="N12" s="121"/>
      <c r="O12" s="121"/>
      <c r="P12" s="121"/>
      <c r="Q12" s="123"/>
      <c r="R12" s="123"/>
      <c r="S12" s="123"/>
    </row>
    <row r="13" spans="1:19" ht="15.75" x14ac:dyDescent="0.25">
      <c r="A13" s="131"/>
      <c r="B13" s="132"/>
      <c r="C13" s="132"/>
      <c r="D13" s="132"/>
      <c r="E13" s="133"/>
      <c r="F13" s="133"/>
      <c r="G13" s="135"/>
      <c r="H13" s="121"/>
      <c r="I13" s="121"/>
      <c r="J13" s="121"/>
      <c r="K13" s="121"/>
      <c r="L13" s="121"/>
      <c r="M13" s="121"/>
      <c r="N13" s="121"/>
      <c r="O13" s="121"/>
      <c r="P13" s="121"/>
      <c r="Q13" s="123"/>
      <c r="R13" s="123"/>
      <c r="S13" s="123"/>
    </row>
    <row r="14" spans="1:19" ht="15.75" x14ac:dyDescent="0.25">
      <c r="A14" s="128" t="s">
        <v>372</v>
      </c>
      <c r="B14" s="128"/>
      <c r="C14" s="128"/>
      <c r="D14" s="128"/>
      <c r="E14" s="134">
        <v>32</v>
      </c>
      <c r="F14" s="134"/>
      <c r="G14" s="134"/>
      <c r="H14" s="121"/>
      <c r="I14" s="121"/>
      <c r="J14" s="121"/>
      <c r="K14" s="121"/>
      <c r="L14" s="121"/>
      <c r="M14" s="121"/>
      <c r="N14" s="121"/>
      <c r="O14" s="121"/>
      <c r="P14" s="121"/>
      <c r="Q14" s="123"/>
      <c r="R14" s="123"/>
      <c r="S14" s="123"/>
    </row>
    <row r="16" spans="1:19" s="35" customFormat="1" ht="45" x14ac:dyDescent="0.25">
      <c r="A16" s="23" t="s">
        <v>2</v>
      </c>
      <c r="B16" s="23" t="s">
        <v>19</v>
      </c>
      <c r="C16" s="23" t="s">
        <v>20</v>
      </c>
      <c r="D16" s="23" t="s">
        <v>21</v>
      </c>
      <c r="E16" s="23" t="s">
        <v>361</v>
      </c>
      <c r="F16" s="23" t="s">
        <v>139</v>
      </c>
      <c r="G16" s="112" t="s">
        <v>17</v>
      </c>
      <c r="H16" s="113"/>
      <c r="I16" s="113"/>
      <c r="J16" s="113"/>
      <c r="K16" s="113"/>
      <c r="L16" s="113"/>
      <c r="M16" s="113"/>
      <c r="N16" s="113"/>
      <c r="O16" s="113"/>
      <c r="P16" s="114"/>
      <c r="Q16" s="23" t="s">
        <v>4</v>
      </c>
      <c r="R16" s="23" t="s">
        <v>10</v>
      </c>
      <c r="S16" s="23" t="s">
        <v>18</v>
      </c>
    </row>
    <row r="17" spans="1:19" x14ac:dyDescent="0.25">
      <c r="A17" s="26"/>
      <c r="B17" s="25"/>
      <c r="C17" s="25"/>
      <c r="D17" s="19"/>
      <c r="E17" s="29"/>
      <c r="F17" s="29"/>
      <c r="G17" s="46">
        <v>1</v>
      </c>
      <c r="H17" s="47">
        <v>2</v>
      </c>
      <c r="I17" s="46">
        <v>3</v>
      </c>
      <c r="J17" s="47">
        <v>4</v>
      </c>
      <c r="K17" s="46">
        <v>5</v>
      </c>
      <c r="L17" s="47">
        <v>6</v>
      </c>
      <c r="M17" s="46">
        <v>7</v>
      </c>
      <c r="N17" s="47">
        <v>8</v>
      </c>
      <c r="O17" s="46">
        <v>9</v>
      </c>
      <c r="P17" s="47">
        <v>10</v>
      </c>
      <c r="Q17" s="20"/>
      <c r="R17" s="21"/>
      <c r="S17" s="26"/>
    </row>
    <row r="18" spans="1:19" ht="15.75" x14ac:dyDescent="0.25">
      <c r="A18" s="144">
        <v>1</v>
      </c>
      <c r="B18" s="145" t="s">
        <v>697</v>
      </c>
      <c r="C18" s="145" t="s">
        <v>106</v>
      </c>
      <c r="D18" s="145" t="s">
        <v>446</v>
      </c>
      <c r="E18" s="63" t="s">
        <v>110</v>
      </c>
      <c r="F18" s="63" t="s">
        <v>698</v>
      </c>
      <c r="G18" s="138">
        <v>4</v>
      </c>
      <c r="H18" s="138">
        <v>5</v>
      </c>
      <c r="I18" s="138">
        <v>6</v>
      </c>
      <c r="J18" s="138">
        <v>6</v>
      </c>
      <c r="K18" s="19"/>
      <c r="L18" s="19"/>
      <c r="M18" s="19"/>
      <c r="N18" s="19"/>
      <c r="O18" s="19"/>
      <c r="P18" s="19"/>
      <c r="Q18" s="21">
        <v>21</v>
      </c>
      <c r="R18" s="8">
        <v>0.65625</v>
      </c>
      <c r="S18" s="67" t="s">
        <v>113</v>
      </c>
    </row>
    <row r="19" spans="1:19" ht="15.75" x14ac:dyDescent="0.25">
      <c r="A19" s="144">
        <v>2</v>
      </c>
      <c r="B19" s="146" t="s">
        <v>417</v>
      </c>
      <c r="C19" s="146" t="s">
        <v>196</v>
      </c>
      <c r="D19" s="147" t="s">
        <v>56</v>
      </c>
      <c r="E19" s="63" t="s">
        <v>107</v>
      </c>
      <c r="F19" s="63" t="s">
        <v>386</v>
      </c>
      <c r="G19" s="138">
        <v>3</v>
      </c>
      <c r="H19" s="138">
        <v>6</v>
      </c>
      <c r="I19" s="138">
        <v>7</v>
      </c>
      <c r="J19" s="138">
        <v>3</v>
      </c>
      <c r="K19" s="19"/>
      <c r="L19" s="19"/>
      <c r="M19" s="19"/>
      <c r="N19" s="19"/>
      <c r="O19" s="19"/>
      <c r="P19" s="19"/>
      <c r="Q19" s="21">
        <f>SUM(G19:P19)</f>
        <v>19</v>
      </c>
      <c r="R19" s="8">
        <f>Q19/$E$14</f>
        <v>0.59375</v>
      </c>
      <c r="S19" s="67" t="s">
        <v>112</v>
      </c>
    </row>
    <row r="20" spans="1:19" ht="15.75" x14ac:dyDescent="0.25">
      <c r="A20" s="144">
        <v>3</v>
      </c>
      <c r="B20" s="145" t="s">
        <v>699</v>
      </c>
      <c r="C20" s="145" t="s">
        <v>500</v>
      </c>
      <c r="D20" s="145" t="s">
        <v>27</v>
      </c>
      <c r="E20" s="63" t="s">
        <v>110</v>
      </c>
      <c r="F20" s="63" t="s">
        <v>700</v>
      </c>
      <c r="G20" s="138">
        <v>3</v>
      </c>
      <c r="H20" s="138">
        <v>6</v>
      </c>
      <c r="I20" s="138">
        <v>5</v>
      </c>
      <c r="J20" s="138">
        <v>4</v>
      </c>
      <c r="K20" s="19"/>
      <c r="L20" s="19"/>
      <c r="M20" s="19"/>
      <c r="N20" s="19"/>
      <c r="O20" s="19"/>
      <c r="P20" s="19"/>
      <c r="Q20" s="21">
        <v>18</v>
      </c>
      <c r="R20" s="8">
        <v>0.5625</v>
      </c>
      <c r="S20" s="67" t="s">
        <v>112</v>
      </c>
    </row>
    <row r="21" spans="1:19" ht="15.75" x14ac:dyDescent="0.25">
      <c r="A21" s="144">
        <v>4</v>
      </c>
      <c r="B21" s="146" t="s">
        <v>439</v>
      </c>
      <c r="C21" s="146" t="s">
        <v>438</v>
      </c>
      <c r="D21" s="147" t="s">
        <v>33</v>
      </c>
      <c r="E21" s="63" t="s">
        <v>109</v>
      </c>
      <c r="F21" s="63" t="s">
        <v>777</v>
      </c>
      <c r="G21" s="138">
        <v>2</v>
      </c>
      <c r="H21" s="138">
        <v>5</v>
      </c>
      <c r="I21" s="138">
        <v>4</v>
      </c>
      <c r="J21" s="138">
        <v>6</v>
      </c>
      <c r="K21" s="19"/>
      <c r="L21" s="19"/>
      <c r="M21" s="19"/>
      <c r="N21" s="19"/>
      <c r="O21" s="19"/>
      <c r="P21" s="19"/>
      <c r="Q21" s="21">
        <f>SUM(G21:P21)</f>
        <v>17</v>
      </c>
      <c r="R21" s="8">
        <f>Q21/$E$14</f>
        <v>0.53125</v>
      </c>
      <c r="S21" s="67" t="s">
        <v>112</v>
      </c>
    </row>
    <row r="22" spans="1:19" ht="15.75" x14ac:dyDescent="0.25">
      <c r="A22" s="144">
        <v>5</v>
      </c>
      <c r="B22" s="145" t="s">
        <v>706</v>
      </c>
      <c r="C22" s="145" t="s">
        <v>482</v>
      </c>
      <c r="D22" s="145" t="s">
        <v>78</v>
      </c>
      <c r="E22" s="63" t="s">
        <v>130</v>
      </c>
      <c r="F22" s="63" t="s">
        <v>707</v>
      </c>
      <c r="G22" s="138">
        <v>4</v>
      </c>
      <c r="H22" s="138">
        <v>4</v>
      </c>
      <c r="I22" s="138">
        <v>4</v>
      </c>
      <c r="J22" s="138">
        <v>5</v>
      </c>
      <c r="K22" s="19"/>
      <c r="L22" s="19"/>
      <c r="M22" s="19"/>
      <c r="N22" s="19"/>
      <c r="O22" s="19"/>
      <c r="P22" s="19"/>
      <c r="Q22" s="21">
        <v>17</v>
      </c>
      <c r="R22" s="8">
        <v>0.53125</v>
      </c>
      <c r="S22" s="67" t="s">
        <v>112</v>
      </c>
    </row>
    <row r="23" spans="1:19" ht="15.75" x14ac:dyDescent="0.25">
      <c r="A23" s="144">
        <v>6</v>
      </c>
      <c r="B23" s="146" t="s">
        <v>403</v>
      </c>
      <c r="C23" s="146" t="s">
        <v>105</v>
      </c>
      <c r="D23" s="147" t="s">
        <v>56</v>
      </c>
      <c r="E23" s="63" t="s">
        <v>107</v>
      </c>
      <c r="F23" s="72" t="s">
        <v>376</v>
      </c>
      <c r="G23" s="138">
        <v>4</v>
      </c>
      <c r="H23" s="138">
        <v>2</v>
      </c>
      <c r="I23" s="138">
        <v>3</v>
      </c>
      <c r="J23" s="138">
        <v>7</v>
      </c>
      <c r="K23" s="19"/>
      <c r="L23" s="19"/>
      <c r="M23" s="19"/>
      <c r="N23" s="19"/>
      <c r="O23" s="19"/>
      <c r="P23" s="19"/>
      <c r="Q23" s="21">
        <f>SUM(G23:P23)</f>
        <v>16</v>
      </c>
      <c r="R23" s="8">
        <f>Q23/$E$14</f>
        <v>0.5</v>
      </c>
      <c r="S23" s="67" t="s">
        <v>112</v>
      </c>
    </row>
    <row r="24" spans="1:19" ht="15.75" x14ac:dyDescent="0.25">
      <c r="A24" s="144">
        <v>7</v>
      </c>
      <c r="B24" s="146" t="s">
        <v>408</v>
      </c>
      <c r="C24" s="146" t="s">
        <v>407</v>
      </c>
      <c r="D24" s="147" t="s">
        <v>79</v>
      </c>
      <c r="E24" s="63" t="s">
        <v>107</v>
      </c>
      <c r="F24" s="72" t="s">
        <v>379</v>
      </c>
      <c r="G24" s="138">
        <v>3</v>
      </c>
      <c r="H24" s="148">
        <v>6</v>
      </c>
      <c r="I24" s="138">
        <v>3</v>
      </c>
      <c r="J24" s="138">
        <v>4</v>
      </c>
      <c r="K24" s="19"/>
      <c r="L24" s="19"/>
      <c r="M24" s="19"/>
      <c r="N24" s="19"/>
      <c r="O24" s="19"/>
      <c r="P24" s="19"/>
      <c r="Q24" s="21">
        <f>SUM(G24:P24)</f>
        <v>16</v>
      </c>
      <c r="R24" s="8">
        <f>Q24/$E$14</f>
        <v>0.5</v>
      </c>
      <c r="S24" s="67" t="s">
        <v>112</v>
      </c>
    </row>
    <row r="25" spans="1:19" ht="15.75" x14ac:dyDescent="0.25">
      <c r="A25" s="144">
        <v>8</v>
      </c>
      <c r="B25" s="146" t="s">
        <v>440</v>
      </c>
      <c r="C25" s="146" t="s">
        <v>406</v>
      </c>
      <c r="D25" s="147" t="s">
        <v>409</v>
      </c>
      <c r="E25" s="63" t="s">
        <v>107</v>
      </c>
      <c r="F25" s="72" t="s">
        <v>380</v>
      </c>
      <c r="G25" s="138">
        <v>5</v>
      </c>
      <c r="H25" s="138">
        <v>0</v>
      </c>
      <c r="I25" s="138">
        <v>7</v>
      </c>
      <c r="J25" s="138">
        <v>2</v>
      </c>
      <c r="K25" s="19"/>
      <c r="L25" s="19"/>
      <c r="M25" s="19"/>
      <c r="N25" s="19"/>
      <c r="O25" s="19"/>
      <c r="P25" s="19"/>
      <c r="Q25" s="21">
        <f>SUM(G25:P25)</f>
        <v>14</v>
      </c>
      <c r="R25" s="8">
        <f>Q25/$E$14</f>
        <v>0.4375</v>
      </c>
      <c r="S25" s="67" t="s">
        <v>112</v>
      </c>
    </row>
    <row r="26" spans="1:19" ht="15.75" x14ac:dyDescent="0.25">
      <c r="A26" s="144">
        <v>9</v>
      </c>
      <c r="B26" s="146" t="s">
        <v>422</v>
      </c>
      <c r="C26" s="146" t="s">
        <v>43</v>
      </c>
      <c r="D26" s="147" t="s">
        <v>31</v>
      </c>
      <c r="E26" s="72" t="s">
        <v>109</v>
      </c>
      <c r="F26" s="72" t="s">
        <v>768</v>
      </c>
      <c r="G26" s="138">
        <v>0</v>
      </c>
      <c r="H26" s="138">
        <v>4</v>
      </c>
      <c r="I26" s="138">
        <v>5</v>
      </c>
      <c r="J26" s="138">
        <v>5</v>
      </c>
      <c r="K26" s="19"/>
      <c r="L26" s="19"/>
      <c r="M26" s="19"/>
      <c r="N26" s="19"/>
      <c r="O26" s="19"/>
      <c r="P26" s="19"/>
      <c r="Q26" s="21">
        <v>14</v>
      </c>
      <c r="R26" s="8">
        <f>Q26/$E$14</f>
        <v>0.4375</v>
      </c>
      <c r="S26" s="67" t="s">
        <v>112</v>
      </c>
    </row>
    <row r="27" spans="1:19" ht="15.75" x14ac:dyDescent="0.25">
      <c r="A27" s="144">
        <v>10</v>
      </c>
      <c r="B27" s="146" t="s">
        <v>397</v>
      </c>
      <c r="C27" s="146" t="s">
        <v>41</v>
      </c>
      <c r="D27" s="147" t="s">
        <v>396</v>
      </c>
      <c r="E27" s="63" t="s">
        <v>107</v>
      </c>
      <c r="F27" s="63" t="s">
        <v>363</v>
      </c>
      <c r="G27" s="138">
        <v>3</v>
      </c>
      <c r="H27" s="138">
        <v>1</v>
      </c>
      <c r="I27" s="138">
        <v>3</v>
      </c>
      <c r="J27" s="138">
        <v>6</v>
      </c>
      <c r="K27" s="19"/>
      <c r="L27" s="19"/>
      <c r="M27" s="19"/>
      <c r="N27" s="19"/>
      <c r="O27" s="19"/>
      <c r="P27" s="19"/>
      <c r="Q27" s="21">
        <f>SUM(G27:P27)</f>
        <v>13</v>
      </c>
      <c r="R27" s="8">
        <f>Q27/$E$14</f>
        <v>0.40625</v>
      </c>
      <c r="S27" s="68" t="s">
        <v>114</v>
      </c>
    </row>
    <row r="28" spans="1:19" ht="15.75" x14ac:dyDescent="0.25">
      <c r="A28" s="144">
        <v>11</v>
      </c>
      <c r="B28" s="146" t="s">
        <v>401</v>
      </c>
      <c r="C28" s="146" t="s">
        <v>402</v>
      </c>
      <c r="D28" s="147" t="s">
        <v>400</v>
      </c>
      <c r="E28" s="63" t="s">
        <v>107</v>
      </c>
      <c r="F28" s="63" t="s">
        <v>375</v>
      </c>
      <c r="G28" s="138">
        <v>3</v>
      </c>
      <c r="H28" s="138">
        <v>4</v>
      </c>
      <c r="I28" s="138">
        <v>4</v>
      </c>
      <c r="J28" s="138">
        <v>2</v>
      </c>
      <c r="K28" s="19"/>
      <c r="L28" s="19"/>
      <c r="M28" s="19"/>
      <c r="N28" s="19"/>
      <c r="O28" s="19"/>
      <c r="P28" s="19"/>
      <c r="Q28" s="21">
        <f>SUM(G28:P28)</f>
        <v>13</v>
      </c>
      <c r="R28" s="8">
        <f>Q28/$E$14</f>
        <v>0.40625</v>
      </c>
      <c r="S28" s="68" t="s">
        <v>114</v>
      </c>
    </row>
    <row r="29" spans="1:19" ht="15.75" x14ac:dyDescent="0.25">
      <c r="A29" s="144">
        <v>12</v>
      </c>
      <c r="B29" s="146" t="s">
        <v>442</v>
      </c>
      <c r="C29" s="146" t="s">
        <v>406</v>
      </c>
      <c r="D29" s="147" t="s">
        <v>72</v>
      </c>
      <c r="E29" s="63" t="s">
        <v>107</v>
      </c>
      <c r="F29" s="63" t="s">
        <v>378</v>
      </c>
      <c r="G29" s="138">
        <v>2</v>
      </c>
      <c r="H29" s="148">
        <v>5</v>
      </c>
      <c r="I29" s="138">
        <v>4</v>
      </c>
      <c r="J29" s="138">
        <v>2</v>
      </c>
      <c r="K29" s="19"/>
      <c r="L29" s="19"/>
      <c r="M29" s="19"/>
      <c r="N29" s="19"/>
      <c r="O29" s="19"/>
      <c r="P29" s="19"/>
      <c r="Q29" s="21">
        <f>SUM(G29:P29)</f>
        <v>13</v>
      </c>
      <c r="R29" s="8">
        <f>Q29/$E$14</f>
        <v>0.40625</v>
      </c>
      <c r="S29" s="68" t="s">
        <v>114</v>
      </c>
    </row>
    <row r="30" spans="1:19" ht="15.75" x14ac:dyDescent="0.25">
      <c r="A30" s="144">
        <v>13</v>
      </c>
      <c r="B30" s="145" t="s">
        <v>704</v>
      </c>
      <c r="C30" s="145" t="s">
        <v>44</v>
      </c>
      <c r="D30" s="145" t="s">
        <v>36</v>
      </c>
      <c r="E30" s="71" t="s">
        <v>130</v>
      </c>
      <c r="F30" s="62" t="s">
        <v>705</v>
      </c>
      <c r="G30" s="138">
        <v>3</v>
      </c>
      <c r="H30" s="138">
        <v>2</v>
      </c>
      <c r="I30" s="138">
        <v>3</v>
      </c>
      <c r="J30" s="138">
        <v>5</v>
      </c>
      <c r="K30" s="19"/>
      <c r="L30" s="19"/>
      <c r="M30" s="19"/>
      <c r="N30" s="19"/>
      <c r="O30" s="19"/>
      <c r="P30" s="19"/>
      <c r="Q30" s="21">
        <v>13</v>
      </c>
      <c r="R30" s="8">
        <v>0.40625</v>
      </c>
      <c r="S30" s="68" t="s">
        <v>114</v>
      </c>
    </row>
    <row r="31" spans="1:19" ht="15.75" x14ac:dyDescent="0.25">
      <c r="A31" s="144">
        <v>14</v>
      </c>
      <c r="B31" s="146" t="s">
        <v>412</v>
      </c>
      <c r="C31" s="146" t="s">
        <v>411</v>
      </c>
      <c r="D31" s="147" t="s">
        <v>58</v>
      </c>
      <c r="E31" s="63" t="s">
        <v>107</v>
      </c>
      <c r="F31" s="63" t="s">
        <v>382</v>
      </c>
      <c r="G31" s="138">
        <v>3</v>
      </c>
      <c r="H31" s="138">
        <v>4</v>
      </c>
      <c r="I31" s="138">
        <v>3</v>
      </c>
      <c r="J31" s="138">
        <v>2</v>
      </c>
      <c r="K31" s="19"/>
      <c r="L31" s="19"/>
      <c r="M31" s="19"/>
      <c r="N31" s="19"/>
      <c r="O31" s="19"/>
      <c r="P31" s="19"/>
      <c r="Q31" s="21">
        <f>SUM(G31:P31)</f>
        <v>12</v>
      </c>
      <c r="R31" s="8">
        <f>Q31/$E$14</f>
        <v>0.375</v>
      </c>
      <c r="S31" s="68" t="s">
        <v>114</v>
      </c>
    </row>
    <row r="32" spans="1:19" ht="15.75" x14ac:dyDescent="0.25">
      <c r="A32" s="144">
        <v>15</v>
      </c>
      <c r="B32" s="146" t="s">
        <v>428</v>
      </c>
      <c r="C32" s="146" t="s">
        <v>390</v>
      </c>
      <c r="D32" s="147" t="s">
        <v>62</v>
      </c>
      <c r="E32" s="72" t="s">
        <v>109</v>
      </c>
      <c r="F32" s="72" t="s">
        <v>772</v>
      </c>
      <c r="G32" s="138">
        <v>3</v>
      </c>
      <c r="H32" s="138">
        <v>5</v>
      </c>
      <c r="I32" s="138">
        <v>3</v>
      </c>
      <c r="J32" s="138">
        <v>1</v>
      </c>
      <c r="K32" s="19"/>
      <c r="L32" s="19"/>
      <c r="M32" s="19"/>
      <c r="N32" s="19"/>
      <c r="O32" s="19"/>
      <c r="P32" s="19"/>
      <c r="Q32" s="21">
        <f>SUM(G32:P32)</f>
        <v>12</v>
      </c>
      <c r="R32" s="8">
        <f>Q32/$E$14</f>
        <v>0.375</v>
      </c>
      <c r="S32" s="68" t="s">
        <v>114</v>
      </c>
    </row>
    <row r="33" spans="1:19" ht="15.75" x14ac:dyDescent="0.25">
      <c r="A33" s="144">
        <v>16</v>
      </c>
      <c r="B33" s="146" t="s">
        <v>433</v>
      </c>
      <c r="C33" s="146" t="s">
        <v>431</v>
      </c>
      <c r="D33" s="147" t="s">
        <v>432</v>
      </c>
      <c r="E33" s="72" t="s">
        <v>109</v>
      </c>
      <c r="F33" s="72" t="s">
        <v>774</v>
      </c>
      <c r="G33" s="138">
        <v>3</v>
      </c>
      <c r="H33" s="138">
        <v>5</v>
      </c>
      <c r="I33" s="138">
        <v>3</v>
      </c>
      <c r="J33" s="138">
        <v>1</v>
      </c>
      <c r="K33" s="19"/>
      <c r="L33" s="19"/>
      <c r="M33" s="19"/>
      <c r="N33" s="19"/>
      <c r="O33" s="19"/>
      <c r="P33" s="19"/>
      <c r="Q33" s="21">
        <f>SUM(G33:P33)</f>
        <v>12</v>
      </c>
      <c r="R33" s="8">
        <f>Q33/$E$14</f>
        <v>0.375</v>
      </c>
      <c r="S33" s="68" t="s">
        <v>114</v>
      </c>
    </row>
    <row r="34" spans="1:19" ht="15.75" x14ac:dyDescent="0.25">
      <c r="A34" s="144">
        <v>17</v>
      </c>
      <c r="B34" s="146" t="s">
        <v>405</v>
      </c>
      <c r="C34" s="146" t="s">
        <v>404</v>
      </c>
      <c r="D34" s="147" t="s">
        <v>63</v>
      </c>
      <c r="E34" s="63" t="s">
        <v>107</v>
      </c>
      <c r="F34" s="63" t="s">
        <v>377</v>
      </c>
      <c r="G34" s="138">
        <v>3</v>
      </c>
      <c r="H34" s="148">
        <v>5</v>
      </c>
      <c r="I34" s="138">
        <v>3</v>
      </c>
      <c r="J34" s="138">
        <v>0</v>
      </c>
      <c r="K34" s="19"/>
      <c r="L34" s="19"/>
      <c r="M34" s="19"/>
      <c r="N34" s="19"/>
      <c r="O34" s="19"/>
      <c r="P34" s="19"/>
      <c r="Q34" s="21">
        <f>SUM(G34:P34)</f>
        <v>11</v>
      </c>
      <c r="R34" s="8">
        <f>Q34/$E$14</f>
        <v>0.34375</v>
      </c>
      <c r="S34" s="68" t="s">
        <v>114</v>
      </c>
    </row>
    <row r="35" spans="1:19" ht="15.75" x14ac:dyDescent="0.25">
      <c r="A35" s="144">
        <v>18</v>
      </c>
      <c r="B35" s="146" t="s">
        <v>414</v>
      </c>
      <c r="C35" s="146" t="s">
        <v>74</v>
      </c>
      <c r="D35" s="147" t="s">
        <v>28</v>
      </c>
      <c r="E35" s="63" t="s">
        <v>107</v>
      </c>
      <c r="F35" s="63" t="s">
        <v>384</v>
      </c>
      <c r="G35" s="138">
        <v>3</v>
      </c>
      <c r="H35" s="138">
        <v>2</v>
      </c>
      <c r="I35" s="138">
        <v>6</v>
      </c>
      <c r="J35" s="138">
        <v>0</v>
      </c>
      <c r="K35" s="19"/>
      <c r="L35" s="19"/>
      <c r="M35" s="19"/>
      <c r="N35" s="19"/>
      <c r="O35" s="19"/>
      <c r="P35" s="19"/>
      <c r="Q35" s="21">
        <f>SUM(G35:P35)</f>
        <v>11</v>
      </c>
      <c r="R35" s="8">
        <f>Q35/$E$14</f>
        <v>0.34375</v>
      </c>
      <c r="S35" s="68" t="s">
        <v>114</v>
      </c>
    </row>
    <row r="36" spans="1:19" ht="15.75" x14ac:dyDescent="0.25">
      <c r="A36" s="144">
        <v>19</v>
      </c>
      <c r="B36" s="146" t="s">
        <v>416</v>
      </c>
      <c r="C36" s="146" t="s">
        <v>415</v>
      </c>
      <c r="D36" s="147" t="s">
        <v>126</v>
      </c>
      <c r="E36" s="63" t="s">
        <v>107</v>
      </c>
      <c r="F36" s="63" t="s">
        <v>385</v>
      </c>
      <c r="G36" s="138">
        <v>5</v>
      </c>
      <c r="H36" s="138">
        <v>3</v>
      </c>
      <c r="I36" s="138">
        <v>3</v>
      </c>
      <c r="J36" s="138">
        <v>0</v>
      </c>
      <c r="K36" s="19"/>
      <c r="L36" s="19"/>
      <c r="M36" s="19"/>
      <c r="N36" s="19"/>
      <c r="O36" s="19"/>
      <c r="P36" s="19"/>
      <c r="Q36" s="21">
        <f>SUM(G36:P36)</f>
        <v>11</v>
      </c>
      <c r="R36" s="8">
        <f>Q36/$E$14</f>
        <v>0.34375</v>
      </c>
      <c r="S36" s="68" t="s">
        <v>114</v>
      </c>
    </row>
    <row r="37" spans="1:19" ht="15.75" x14ac:dyDescent="0.25">
      <c r="A37" s="144">
        <v>20</v>
      </c>
      <c r="B37" s="146" t="s">
        <v>441</v>
      </c>
      <c r="C37" s="146" t="s">
        <v>418</v>
      </c>
      <c r="D37" s="147" t="s">
        <v>419</v>
      </c>
      <c r="E37" s="63" t="s">
        <v>107</v>
      </c>
      <c r="F37" s="63" t="s">
        <v>387</v>
      </c>
      <c r="G37" s="138">
        <v>2</v>
      </c>
      <c r="H37" s="138">
        <v>4</v>
      </c>
      <c r="I37" s="138">
        <v>3</v>
      </c>
      <c r="J37" s="138">
        <v>2</v>
      </c>
      <c r="K37" s="19"/>
      <c r="L37" s="19"/>
      <c r="M37" s="19"/>
      <c r="N37" s="19"/>
      <c r="O37" s="19"/>
      <c r="P37" s="19"/>
      <c r="Q37" s="21">
        <f>SUM(G37:P37)</f>
        <v>11</v>
      </c>
      <c r="R37" s="8">
        <f>Q37/$E$14</f>
        <v>0.34375</v>
      </c>
      <c r="S37" s="68" t="s">
        <v>114</v>
      </c>
    </row>
    <row r="38" spans="1:19" ht="15.75" x14ac:dyDescent="0.25">
      <c r="A38" s="144">
        <v>21</v>
      </c>
      <c r="B38" s="146" t="s">
        <v>430</v>
      </c>
      <c r="C38" s="146" t="s">
        <v>429</v>
      </c>
      <c r="D38" s="147" t="s">
        <v>400</v>
      </c>
      <c r="E38" s="72" t="s">
        <v>109</v>
      </c>
      <c r="F38" s="63" t="s">
        <v>773</v>
      </c>
      <c r="G38" s="138">
        <v>3</v>
      </c>
      <c r="H38" s="138">
        <v>5</v>
      </c>
      <c r="I38" s="138">
        <v>2</v>
      </c>
      <c r="J38" s="138">
        <v>1</v>
      </c>
      <c r="K38" s="19"/>
      <c r="L38" s="19"/>
      <c r="M38" s="19"/>
      <c r="N38" s="19"/>
      <c r="O38" s="19"/>
      <c r="P38" s="19"/>
      <c r="Q38" s="21">
        <f>SUM(G38:P38)</f>
        <v>11</v>
      </c>
      <c r="R38" s="8">
        <f>Q38/$E$14</f>
        <v>0.34375</v>
      </c>
      <c r="S38" s="68" t="s">
        <v>114</v>
      </c>
    </row>
    <row r="39" spans="1:19" ht="15.75" x14ac:dyDescent="0.25">
      <c r="A39" s="144">
        <v>22</v>
      </c>
      <c r="B39" s="145" t="s">
        <v>708</v>
      </c>
      <c r="C39" s="145" t="s">
        <v>25</v>
      </c>
      <c r="D39" s="145" t="s">
        <v>566</v>
      </c>
      <c r="E39" s="72" t="s">
        <v>110</v>
      </c>
      <c r="F39" s="63" t="s">
        <v>709</v>
      </c>
      <c r="G39" s="138">
        <v>3</v>
      </c>
      <c r="H39" s="138">
        <v>3</v>
      </c>
      <c r="I39" s="138">
        <v>3</v>
      </c>
      <c r="J39" s="138">
        <v>2</v>
      </c>
      <c r="K39" s="19"/>
      <c r="L39" s="19"/>
      <c r="M39" s="19"/>
      <c r="N39" s="19"/>
      <c r="O39" s="19"/>
      <c r="P39" s="19"/>
      <c r="Q39" s="21">
        <v>11</v>
      </c>
      <c r="R39" s="8">
        <v>0.34375</v>
      </c>
      <c r="S39" s="68" t="s">
        <v>114</v>
      </c>
    </row>
    <row r="40" spans="1:19" ht="15.75" x14ac:dyDescent="0.25">
      <c r="A40" s="144">
        <v>23</v>
      </c>
      <c r="B40" s="146" t="s">
        <v>398</v>
      </c>
      <c r="C40" s="146" t="s">
        <v>44</v>
      </c>
      <c r="D40" s="147" t="s">
        <v>81</v>
      </c>
      <c r="E40" s="63" t="s">
        <v>107</v>
      </c>
      <c r="F40" s="63" t="s">
        <v>373</v>
      </c>
      <c r="G40" s="138">
        <v>2</v>
      </c>
      <c r="H40" s="138">
        <v>4</v>
      </c>
      <c r="I40" s="138">
        <v>4</v>
      </c>
      <c r="J40" s="138">
        <v>0</v>
      </c>
      <c r="K40" s="19"/>
      <c r="L40" s="19"/>
      <c r="M40" s="19"/>
      <c r="N40" s="19"/>
      <c r="O40" s="19"/>
      <c r="P40" s="19"/>
      <c r="Q40" s="21">
        <f>SUM(G40:P40)</f>
        <v>10</v>
      </c>
      <c r="R40" s="8">
        <f>Q40/$E$14</f>
        <v>0.3125</v>
      </c>
      <c r="S40" s="68" t="s">
        <v>114</v>
      </c>
    </row>
    <row r="41" spans="1:19" ht="15.75" x14ac:dyDescent="0.25">
      <c r="A41" s="144">
        <v>24</v>
      </c>
      <c r="B41" s="146" t="s">
        <v>410</v>
      </c>
      <c r="C41" s="146" t="s">
        <v>404</v>
      </c>
      <c r="D41" s="147" t="s">
        <v>63</v>
      </c>
      <c r="E41" s="62" t="s">
        <v>107</v>
      </c>
      <c r="F41" s="63" t="s">
        <v>381</v>
      </c>
      <c r="G41" s="138">
        <v>1</v>
      </c>
      <c r="H41" s="138">
        <v>4</v>
      </c>
      <c r="I41" s="138">
        <v>3</v>
      </c>
      <c r="J41" s="138">
        <v>2</v>
      </c>
      <c r="K41" s="19"/>
      <c r="L41" s="19"/>
      <c r="M41" s="19"/>
      <c r="N41" s="19"/>
      <c r="O41" s="19"/>
      <c r="P41" s="19"/>
      <c r="Q41" s="21">
        <f>SUM(G41:P41)</f>
        <v>10</v>
      </c>
      <c r="R41" s="8">
        <f>Q41/$E$14</f>
        <v>0.3125</v>
      </c>
      <c r="S41" s="68" t="s">
        <v>114</v>
      </c>
    </row>
    <row r="42" spans="1:19" ht="15.75" x14ac:dyDescent="0.25">
      <c r="A42" s="144">
        <v>25</v>
      </c>
      <c r="B42" s="146" t="s">
        <v>421</v>
      </c>
      <c r="C42" s="146" t="s">
        <v>420</v>
      </c>
      <c r="D42" s="147" t="s">
        <v>33</v>
      </c>
      <c r="E42" s="62" t="s">
        <v>109</v>
      </c>
      <c r="F42" s="63" t="s">
        <v>767</v>
      </c>
      <c r="G42" s="138">
        <v>2</v>
      </c>
      <c r="H42" s="138">
        <v>3</v>
      </c>
      <c r="I42" s="138">
        <v>4</v>
      </c>
      <c r="J42" s="138">
        <v>1</v>
      </c>
      <c r="K42" s="19"/>
      <c r="L42" s="19"/>
      <c r="M42" s="19"/>
      <c r="N42" s="19"/>
      <c r="O42" s="19"/>
      <c r="P42" s="19"/>
      <c r="Q42" s="21">
        <f>SUM(G42:P42)</f>
        <v>10</v>
      </c>
      <c r="R42" s="8">
        <f>Q42/$E$14</f>
        <v>0.3125</v>
      </c>
      <c r="S42" s="68" t="s">
        <v>114</v>
      </c>
    </row>
    <row r="43" spans="1:19" ht="15.75" x14ac:dyDescent="0.25">
      <c r="A43" s="144">
        <v>26</v>
      </c>
      <c r="B43" s="146" t="s">
        <v>424</v>
      </c>
      <c r="C43" s="146" t="s">
        <v>423</v>
      </c>
      <c r="D43" s="147" t="s">
        <v>52</v>
      </c>
      <c r="E43" s="72" t="s">
        <v>109</v>
      </c>
      <c r="F43" s="63" t="s">
        <v>769</v>
      </c>
      <c r="G43" s="138">
        <v>4</v>
      </c>
      <c r="H43" s="138">
        <v>2</v>
      </c>
      <c r="I43" s="138">
        <v>4</v>
      </c>
      <c r="J43" s="138">
        <v>0</v>
      </c>
      <c r="K43" s="19"/>
      <c r="L43" s="19"/>
      <c r="M43" s="19"/>
      <c r="N43" s="19"/>
      <c r="O43" s="19"/>
      <c r="P43" s="19"/>
      <c r="Q43" s="21">
        <f>SUM(G43:P43)</f>
        <v>10</v>
      </c>
      <c r="R43" s="8">
        <f>Q43/$E$14</f>
        <v>0.3125</v>
      </c>
      <c r="S43" s="68" t="s">
        <v>114</v>
      </c>
    </row>
    <row r="44" spans="1:19" ht="15.75" x14ac:dyDescent="0.25">
      <c r="A44" s="144">
        <v>27</v>
      </c>
      <c r="B44" s="146" t="s">
        <v>427</v>
      </c>
      <c r="C44" s="146" t="s">
        <v>426</v>
      </c>
      <c r="D44" s="147" t="s">
        <v>36</v>
      </c>
      <c r="E44" s="72" t="s">
        <v>109</v>
      </c>
      <c r="F44" s="63" t="s">
        <v>771</v>
      </c>
      <c r="G44" s="138">
        <v>4</v>
      </c>
      <c r="H44" s="138">
        <v>4</v>
      </c>
      <c r="I44" s="138">
        <v>2</v>
      </c>
      <c r="J44" s="138">
        <v>0</v>
      </c>
      <c r="K44" s="19"/>
      <c r="L44" s="19"/>
      <c r="M44" s="19"/>
      <c r="N44" s="19"/>
      <c r="O44" s="19"/>
      <c r="P44" s="19"/>
      <c r="Q44" s="21">
        <f>SUM(G44:P44)</f>
        <v>10</v>
      </c>
      <c r="R44" s="8">
        <f>Q44/$E$14</f>
        <v>0.3125</v>
      </c>
      <c r="S44" s="68" t="s">
        <v>114</v>
      </c>
    </row>
    <row r="45" spans="1:19" ht="15.75" x14ac:dyDescent="0.25">
      <c r="A45" s="144">
        <v>28</v>
      </c>
      <c r="B45" s="146" t="s">
        <v>435</v>
      </c>
      <c r="C45" s="146" t="s">
        <v>434</v>
      </c>
      <c r="D45" s="147" t="s">
        <v>38</v>
      </c>
      <c r="E45" s="72" t="s">
        <v>109</v>
      </c>
      <c r="F45" s="63" t="s">
        <v>775</v>
      </c>
      <c r="G45" s="138">
        <v>4</v>
      </c>
      <c r="H45" s="138">
        <v>3</v>
      </c>
      <c r="I45" s="138">
        <v>3</v>
      </c>
      <c r="J45" s="138">
        <v>0</v>
      </c>
      <c r="K45" s="19"/>
      <c r="L45" s="19"/>
      <c r="M45" s="19"/>
      <c r="N45" s="19"/>
      <c r="O45" s="19"/>
      <c r="P45" s="19"/>
      <c r="Q45" s="21">
        <f>SUM(G45:P45)</f>
        <v>10</v>
      </c>
      <c r="R45" s="8">
        <f>Q45/$E$14</f>
        <v>0.3125</v>
      </c>
      <c r="S45" s="68" t="s">
        <v>114</v>
      </c>
    </row>
    <row r="46" spans="1:19" ht="15.75" x14ac:dyDescent="0.25">
      <c r="A46" s="144">
        <v>29</v>
      </c>
      <c r="B46" s="146" t="s">
        <v>425</v>
      </c>
      <c r="C46" s="146" t="s">
        <v>165</v>
      </c>
      <c r="D46" s="147" t="s">
        <v>40</v>
      </c>
      <c r="E46" s="72" t="s">
        <v>109</v>
      </c>
      <c r="F46" s="72" t="s">
        <v>770</v>
      </c>
      <c r="G46" s="138">
        <v>3</v>
      </c>
      <c r="H46" s="138">
        <v>3</v>
      </c>
      <c r="I46" s="138">
        <v>3</v>
      </c>
      <c r="J46" s="138">
        <v>0</v>
      </c>
      <c r="K46" s="65"/>
      <c r="L46" s="65"/>
      <c r="M46" s="65"/>
      <c r="N46" s="65"/>
      <c r="O46" s="65"/>
      <c r="P46" s="65"/>
      <c r="Q46" s="66">
        <f>SUM(G46:P46)</f>
        <v>9</v>
      </c>
      <c r="R46" s="64">
        <f>Q46/$E$14</f>
        <v>0.28125</v>
      </c>
      <c r="S46" s="68" t="s">
        <v>114</v>
      </c>
    </row>
    <row r="47" spans="1:19" ht="15.75" x14ac:dyDescent="0.25">
      <c r="A47" s="144">
        <v>30</v>
      </c>
      <c r="B47" s="146" t="s">
        <v>437</v>
      </c>
      <c r="C47" s="146" t="s">
        <v>436</v>
      </c>
      <c r="D47" s="147" t="s">
        <v>95</v>
      </c>
      <c r="E47" s="72" t="s">
        <v>109</v>
      </c>
      <c r="F47" s="72" t="s">
        <v>776</v>
      </c>
      <c r="G47" s="138">
        <v>4</v>
      </c>
      <c r="H47" s="138">
        <v>4</v>
      </c>
      <c r="I47" s="138">
        <v>1</v>
      </c>
      <c r="J47" s="138">
        <v>0</v>
      </c>
      <c r="K47" s="65"/>
      <c r="L47" s="65"/>
      <c r="M47" s="65"/>
      <c r="N47" s="65"/>
      <c r="O47" s="65"/>
      <c r="P47" s="65"/>
      <c r="Q47" s="66">
        <f>SUM(G47:P47)</f>
        <v>9</v>
      </c>
      <c r="R47" s="64">
        <f>Q47/$E$14</f>
        <v>0.28125</v>
      </c>
      <c r="S47" s="68" t="s">
        <v>114</v>
      </c>
    </row>
    <row r="48" spans="1:19" ht="15.75" x14ac:dyDescent="0.25">
      <c r="A48" s="144">
        <v>31</v>
      </c>
      <c r="B48" s="145" t="s">
        <v>710</v>
      </c>
      <c r="C48" s="145" t="s">
        <v>711</v>
      </c>
      <c r="D48" s="145" t="s">
        <v>28</v>
      </c>
      <c r="E48" s="72" t="s">
        <v>110</v>
      </c>
      <c r="F48" s="72" t="s">
        <v>712</v>
      </c>
      <c r="G48" s="138">
        <v>2</v>
      </c>
      <c r="H48" s="148">
        <v>3</v>
      </c>
      <c r="I48" s="138">
        <v>4</v>
      </c>
      <c r="J48" s="138">
        <v>0</v>
      </c>
      <c r="K48" s="65"/>
      <c r="L48" s="65"/>
      <c r="M48" s="65"/>
      <c r="N48" s="65"/>
      <c r="O48" s="65"/>
      <c r="P48" s="65"/>
      <c r="Q48" s="66">
        <v>9</v>
      </c>
      <c r="R48" s="64">
        <v>0.28125</v>
      </c>
      <c r="S48" s="68" t="s">
        <v>114</v>
      </c>
    </row>
    <row r="49" spans="1:19" ht="15.75" x14ac:dyDescent="0.25">
      <c r="A49" s="144">
        <v>32</v>
      </c>
      <c r="B49" s="146" t="s">
        <v>399</v>
      </c>
      <c r="C49" s="146" t="s">
        <v>60</v>
      </c>
      <c r="D49" s="147" t="s">
        <v>31</v>
      </c>
      <c r="E49" s="62" t="s">
        <v>107</v>
      </c>
      <c r="F49" s="71" t="s">
        <v>374</v>
      </c>
      <c r="G49" s="138">
        <v>2</v>
      </c>
      <c r="H49" s="138">
        <v>2</v>
      </c>
      <c r="I49" s="138">
        <v>4</v>
      </c>
      <c r="J49" s="138">
        <v>0</v>
      </c>
      <c r="K49" s="65"/>
      <c r="L49" s="65"/>
      <c r="M49" s="65"/>
      <c r="N49" s="65"/>
      <c r="O49" s="65"/>
      <c r="P49" s="65"/>
      <c r="Q49" s="66">
        <f>SUM(G49:P49)</f>
        <v>8</v>
      </c>
      <c r="R49" s="64">
        <f>Q49/$E$14</f>
        <v>0.25</v>
      </c>
      <c r="S49" s="68" t="s">
        <v>114</v>
      </c>
    </row>
    <row r="50" spans="1:19" ht="15.75" x14ac:dyDescent="0.25">
      <c r="A50" s="144">
        <v>33</v>
      </c>
      <c r="B50" s="146" t="s">
        <v>413</v>
      </c>
      <c r="C50" s="146" t="s">
        <v>82</v>
      </c>
      <c r="D50" s="147" t="s">
        <v>58</v>
      </c>
      <c r="E50" s="63" t="s">
        <v>107</v>
      </c>
      <c r="F50" s="72" t="s">
        <v>383</v>
      </c>
      <c r="G50" s="138">
        <v>3</v>
      </c>
      <c r="H50" s="138">
        <v>3</v>
      </c>
      <c r="I50" s="138">
        <v>2</v>
      </c>
      <c r="J50" s="138">
        <v>0</v>
      </c>
      <c r="K50" s="65"/>
      <c r="L50" s="65"/>
      <c r="M50" s="65"/>
      <c r="N50" s="65"/>
      <c r="O50" s="65"/>
      <c r="P50" s="65"/>
      <c r="Q50" s="66">
        <f>SUM(G50:P50)</f>
        <v>8</v>
      </c>
      <c r="R50" s="64">
        <f>Q50/$E$14</f>
        <v>0.25</v>
      </c>
      <c r="S50" s="68" t="s">
        <v>114</v>
      </c>
    </row>
    <row r="51" spans="1:19" ht="15.75" x14ac:dyDescent="0.25">
      <c r="A51" s="144">
        <v>34</v>
      </c>
      <c r="B51" s="145" t="s">
        <v>701</v>
      </c>
      <c r="C51" s="145" t="s">
        <v>402</v>
      </c>
      <c r="D51" s="145" t="s">
        <v>62</v>
      </c>
      <c r="E51" s="63" t="s">
        <v>702</v>
      </c>
      <c r="F51" s="63" t="s">
        <v>703</v>
      </c>
      <c r="G51" s="138">
        <v>2</v>
      </c>
      <c r="H51" s="138">
        <v>3</v>
      </c>
      <c r="I51" s="138">
        <v>3</v>
      </c>
      <c r="J51" s="138">
        <v>0</v>
      </c>
      <c r="K51" s="65"/>
      <c r="L51" s="65"/>
      <c r="M51" s="65"/>
      <c r="N51" s="65"/>
      <c r="O51" s="65"/>
      <c r="P51" s="65"/>
      <c r="Q51" s="66">
        <v>8</v>
      </c>
      <c r="R51" s="64">
        <v>0.25</v>
      </c>
      <c r="S51" s="68" t="s">
        <v>114</v>
      </c>
    </row>
    <row r="52" spans="1:19" ht="15.75" x14ac:dyDescent="0.25">
      <c r="A52" s="144">
        <v>35</v>
      </c>
      <c r="B52" s="146" t="s">
        <v>394</v>
      </c>
      <c r="C52" s="146" t="s">
        <v>395</v>
      </c>
      <c r="D52" s="147" t="s">
        <v>393</v>
      </c>
      <c r="E52" s="63" t="s">
        <v>107</v>
      </c>
      <c r="F52" s="63" t="s">
        <v>362</v>
      </c>
      <c r="G52" s="138">
        <v>1</v>
      </c>
      <c r="H52" s="138">
        <v>4</v>
      </c>
      <c r="I52" s="138">
        <v>2</v>
      </c>
      <c r="J52" s="138">
        <v>0</v>
      </c>
      <c r="K52" s="65"/>
      <c r="L52" s="65"/>
      <c r="M52" s="65"/>
      <c r="N52" s="65"/>
      <c r="O52" s="65"/>
      <c r="P52" s="65"/>
      <c r="Q52" s="66">
        <f>SUM(G52:P52)</f>
        <v>7</v>
      </c>
      <c r="R52" s="64">
        <f>Q52/$E$14</f>
        <v>0.21875</v>
      </c>
      <c r="S52" s="68" t="s">
        <v>114</v>
      </c>
    </row>
    <row r="53" spans="1:19" ht="19.899999999999999" customHeight="1" x14ac:dyDescent="0.25">
      <c r="A53" s="33"/>
      <c r="D53" s="115"/>
      <c r="E53" s="115"/>
      <c r="F53" s="115"/>
      <c r="G53" s="17"/>
      <c r="H53" s="49"/>
      <c r="I53" s="49"/>
      <c r="J53" s="49"/>
      <c r="K53" s="49"/>
      <c r="L53" s="60"/>
      <c r="M53" s="60"/>
      <c r="N53" s="60"/>
      <c r="O53" s="60"/>
      <c r="P53" s="60"/>
      <c r="Q53" s="60"/>
      <c r="S53" s="5"/>
    </row>
    <row r="54" spans="1:19" ht="20.25" customHeight="1" x14ac:dyDescent="0.25">
      <c r="A54" s="3" t="s">
        <v>368</v>
      </c>
      <c r="D54" s="116" t="s">
        <v>713</v>
      </c>
      <c r="E54" s="116"/>
      <c r="F54" s="73"/>
      <c r="G54" s="17"/>
      <c r="H54" s="59"/>
      <c r="I54" s="59"/>
      <c r="J54" s="59"/>
      <c r="K54" s="59"/>
      <c r="L54" s="49"/>
      <c r="M54" s="49"/>
      <c r="N54" s="49"/>
      <c r="O54" s="49"/>
      <c r="P54" s="49"/>
      <c r="Q54" s="59"/>
    </row>
    <row r="55" spans="1:19" x14ac:dyDescent="0.25">
      <c r="A55" s="2"/>
      <c r="D55" s="69" t="s">
        <v>360</v>
      </c>
      <c r="L55" s="59"/>
      <c r="M55" s="59"/>
      <c r="N55" s="59"/>
      <c r="O55" s="59"/>
      <c r="P55" s="59"/>
      <c r="Q55" s="59"/>
    </row>
    <row r="56" spans="1:19" ht="19.899999999999999" customHeight="1" x14ac:dyDescent="0.25">
      <c r="A56" s="3" t="s">
        <v>370</v>
      </c>
      <c r="D56" s="116" t="s">
        <v>714</v>
      </c>
      <c r="E56" s="116"/>
    </row>
    <row r="57" spans="1:19" ht="19.899999999999999" customHeight="1" x14ac:dyDescent="0.25">
      <c r="A57" s="44"/>
      <c r="D57" s="69" t="s">
        <v>360</v>
      </c>
    </row>
    <row r="58" spans="1:19" ht="19.899999999999999" customHeight="1" x14ac:dyDescent="0.25"/>
    <row r="59" spans="1:19" ht="19.899999999999999" customHeight="1" x14ac:dyDescent="0.25"/>
  </sheetData>
  <autoFilter ref="A17:S17">
    <sortState ref="A18:W94">
      <sortCondition descending="1" ref="R17"/>
    </sortState>
  </autoFilter>
  <sortState ref="B18:S52">
    <sortCondition descending="1" ref="Q18:Q52"/>
  </sortState>
  <mergeCells count="17">
    <mergeCell ref="G16:P16"/>
    <mergeCell ref="D54:E54"/>
    <mergeCell ref="D56:E56"/>
    <mergeCell ref="J7:S7"/>
    <mergeCell ref="D53:F53"/>
    <mergeCell ref="J8:S8"/>
    <mergeCell ref="A10:D10"/>
    <mergeCell ref="E10:G10"/>
    <mergeCell ref="A12:D12"/>
    <mergeCell ref="E12:G12"/>
    <mergeCell ref="A14:D14"/>
    <mergeCell ref="E14:G14"/>
    <mergeCell ref="A1:S1"/>
    <mergeCell ref="A3:S3"/>
    <mergeCell ref="A5:I5"/>
    <mergeCell ref="J5:S5"/>
    <mergeCell ref="J6:S6"/>
  </mergeCells>
  <conditionalFormatting sqref="J5">
    <cfRule type="containsBlanks" dxfId="13" priority="2">
      <formula>LEN(TRIM(J5))=0</formula>
    </cfRule>
  </conditionalFormatting>
  <conditionalFormatting sqref="J7">
    <cfRule type="containsBlanks" dxfId="12" priority="1">
      <formula>LEN(TRIM(J7))=0</formula>
    </cfRule>
  </conditionalFormatting>
  <pageMargins left="0.70866141732283472" right="0.70866141732283472" top="0.74803149606299213" bottom="0.74803149606299213" header="0.31496062992125984" footer="0.31496062992125984"/>
  <pageSetup paperSize="9" scale="77" fitToHeight="0" orientation="landscape" horizontalDpi="180" verticalDpi="180" r:id="rId1"/>
  <headerFooter>
    <oddFooter>&amp;C&amp;P из 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спец!$B$2:$B$4</xm:f>
          </x14:formula1>
          <xm:sqref>S18:S52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54"/>
  <sheetViews>
    <sheetView view="pageBreakPreview" topLeftCell="A2" zoomScaleSheetLayoutView="100" workbookViewId="0">
      <selection activeCell="B17" sqref="B17:D47"/>
    </sheetView>
  </sheetViews>
  <sheetFormatPr defaultColWidth="9.140625" defaultRowHeight="15" x14ac:dyDescent="0.25"/>
  <cols>
    <col min="1" max="1" width="7.140625" style="35" customWidth="1"/>
    <col min="2" max="4" width="18.85546875" style="16" customWidth="1"/>
    <col min="5" max="5" width="8.42578125" style="45" customWidth="1"/>
    <col min="6" max="6" width="14.5703125" style="45" customWidth="1"/>
    <col min="7" max="16" width="5.28515625" style="16" customWidth="1"/>
    <col min="17" max="18" width="9.140625" style="44"/>
    <col min="19" max="19" width="11.5703125" style="44" customWidth="1"/>
    <col min="20" max="16384" width="9.140625" style="44"/>
  </cols>
  <sheetData>
    <row r="1" spans="1:19" ht="15.75" x14ac:dyDescent="0.25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</row>
    <row r="2" spans="1:19" ht="15.75" x14ac:dyDescent="0.2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</row>
    <row r="3" spans="1:19" ht="15.75" x14ac:dyDescent="0.25">
      <c r="A3" s="119" t="s">
        <v>444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</row>
    <row r="4" spans="1:19" ht="15.75" x14ac:dyDescent="0.25">
      <c r="A4" s="120"/>
      <c r="B4" s="121"/>
      <c r="C4" s="121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1"/>
      <c r="P4" s="121"/>
      <c r="Q4" s="123"/>
      <c r="R4" s="123"/>
      <c r="S4" s="123"/>
    </row>
    <row r="5" spans="1:19" ht="18.75" x14ac:dyDescent="0.25">
      <c r="A5" s="124" t="s">
        <v>11</v>
      </c>
      <c r="B5" s="124"/>
      <c r="C5" s="124"/>
      <c r="D5" s="124"/>
      <c r="E5" s="124"/>
      <c r="F5" s="124"/>
      <c r="G5" s="124"/>
      <c r="H5" s="124"/>
      <c r="I5" s="124"/>
      <c r="J5" s="125" t="s">
        <v>445</v>
      </c>
      <c r="K5" s="125"/>
      <c r="L5" s="125"/>
      <c r="M5" s="125"/>
      <c r="N5" s="125"/>
      <c r="O5" s="125"/>
      <c r="P5" s="125"/>
      <c r="Q5" s="125"/>
      <c r="R5" s="125"/>
      <c r="S5" s="125"/>
    </row>
    <row r="6" spans="1:19" x14ac:dyDescent="0.25">
      <c r="A6" s="120"/>
      <c r="B6" s="121"/>
      <c r="C6" s="121"/>
      <c r="D6" s="121"/>
      <c r="E6" s="126"/>
      <c r="F6" s="126"/>
      <c r="G6" s="121"/>
      <c r="H6" s="121"/>
      <c r="I6" s="121"/>
      <c r="J6" s="127" t="s">
        <v>5</v>
      </c>
      <c r="K6" s="127"/>
      <c r="L6" s="127"/>
      <c r="M6" s="127"/>
      <c r="N6" s="127"/>
      <c r="O6" s="127"/>
      <c r="P6" s="127"/>
      <c r="Q6" s="127"/>
      <c r="R6" s="127"/>
      <c r="S6" s="127"/>
    </row>
    <row r="7" spans="1:19" ht="18.75" x14ac:dyDescent="0.25">
      <c r="A7" s="120"/>
      <c r="B7" s="121"/>
      <c r="C7" s="121"/>
      <c r="D7" s="121"/>
      <c r="E7" s="126"/>
      <c r="F7" s="126"/>
      <c r="G7" s="121"/>
      <c r="H7" s="121"/>
      <c r="I7" s="121"/>
      <c r="J7" s="125" t="s">
        <v>359</v>
      </c>
      <c r="K7" s="125"/>
      <c r="L7" s="125"/>
      <c r="M7" s="125"/>
      <c r="N7" s="125"/>
      <c r="O7" s="125"/>
      <c r="P7" s="125"/>
      <c r="Q7" s="125"/>
      <c r="R7" s="125"/>
      <c r="S7" s="125"/>
    </row>
    <row r="8" spans="1:19" x14ac:dyDescent="0.25">
      <c r="A8" s="120"/>
      <c r="B8" s="121"/>
      <c r="C8" s="121"/>
      <c r="D8" s="121"/>
      <c r="E8" s="126"/>
      <c r="F8" s="126"/>
      <c r="G8" s="121"/>
      <c r="H8" s="121"/>
      <c r="I8" s="121"/>
      <c r="J8" s="127" t="s">
        <v>143</v>
      </c>
      <c r="K8" s="127"/>
      <c r="L8" s="127"/>
      <c r="M8" s="127"/>
      <c r="N8" s="127"/>
      <c r="O8" s="127"/>
      <c r="P8" s="127"/>
      <c r="Q8" s="127"/>
      <c r="R8" s="127"/>
      <c r="S8" s="127"/>
    </row>
    <row r="9" spans="1:19" x14ac:dyDescent="0.25">
      <c r="A9" s="120"/>
      <c r="B9" s="121"/>
      <c r="C9" s="121"/>
      <c r="D9" s="121"/>
      <c r="E9" s="126"/>
      <c r="F9" s="126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3"/>
      <c r="R9" s="123"/>
      <c r="S9" s="123"/>
    </row>
    <row r="10" spans="1:19" ht="15.75" x14ac:dyDescent="0.25">
      <c r="A10" s="128" t="s">
        <v>6</v>
      </c>
      <c r="B10" s="128"/>
      <c r="C10" s="128"/>
      <c r="D10" s="128"/>
      <c r="E10" s="129">
        <v>45201</v>
      </c>
      <c r="F10" s="129"/>
      <c r="G10" s="130"/>
      <c r="H10" s="121"/>
      <c r="I10" s="121"/>
      <c r="J10" s="121"/>
      <c r="K10" s="121"/>
      <c r="L10" s="121"/>
      <c r="M10" s="121"/>
      <c r="N10" s="121"/>
      <c r="O10" s="121"/>
      <c r="P10" s="121"/>
      <c r="Q10" s="123"/>
      <c r="R10" s="123"/>
      <c r="S10" s="123"/>
    </row>
    <row r="11" spans="1:19" ht="15.75" x14ac:dyDescent="0.25">
      <c r="A11" s="131"/>
      <c r="B11" s="132"/>
      <c r="C11" s="132"/>
      <c r="D11" s="132"/>
      <c r="E11" s="133"/>
      <c r="F11" s="133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3"/>
      <c r="R11" s="123"/>
      <c r="S11" s="123"/>
    </row>
    <row r="12" spans="1:19" ht="15.75" x14ac:dyDescent="0.25">
      <c r="A12" s="128" t="s">
        <v>371</v>
      </c>
      <c r="B12" s="128"/>
      <c r="C12" s="128"/>
      <c r="D12" s="128"/>
      <c r="E12" s="134">
        <v>31</v>
      </c>
      <c r="F12" s="134"/>
      <c r="G12" s="134"/>
      <c r="H12" s="132" t="s">
        <v>13</v>
      </c>
      <c r="I12" s="121"/>
      <c r="J12" s="121"/>
      <c r="K12" s="121"/>
      <c r="L12" s="121"/>
      <c r="M12" s="121"/>
      <c r="N12" s="121"/>
      <c r="O12" s="121"/>
      <c r="P12" s="121"/>
      <c r="Q12" s="123"/>
      <c r="R12" s="123"/>
      <c r="S12" s="123"/>
    </row>
    <row r="13" spans="1:19" ht="15.75" x14ac:dyDescent="0.25">
      <c r="A13" s="131"/>
      <c r="B13" s="132"/>
      <c r="C13" s="132"/>
      <c r="D13" s="132"/>
      <c r="E13" s="133"/>
      <c r="F13" s="133"/>
      <c r="G13" s="135"/>
      <c r="H13" s="121"/>
      <c r="I13" s="121"/>
      <c r="J13" s="121"/>
      <c r="K13" s="121"/>
      <c r="L13" s="121"/>
      <c r="M13" s="121"/>
      <c r="N13" s="121"/>
      <c r="O13" s="121"/>
      <c r="P13" s="121"/>
      <c r="Q13" s="123"/>
      <c r="R13" s="123"/>
      <c r="S13" s="123"/>
    </row>
    <row r="14" spans="1:19" ht="15.75" x14ac:dyDescent="0.25">
      <c r="A14" s="128" t="s">
        <v>372</v>
      </c>
      <c r="B14" s="128"/>
      <c r="C14" s="128"/>
      <c r="D14" s="128"/>
      <c r="E14" s="134">
        <v>32</v>
      </c>
      <c r="F14" s="134"/>
      <c r="G14" s="134"/>
      <c r="H14" s="121"/>
      <c r="I14" s="121"/>
      <c r="J14" s="121"/>
      <c r="K14" s="121"/>
      <c r="L14" s="121"/>
      <c r="M14" s="121"/>
      <c r="N14" s="121"/>
      <c r="O14" s="121"/>
      <c r="P14" s="121"/>
      <c r="Q14" s="123"/>
      <c r="R14" s="123"/>
      <c r="S14" s="123"/>
    </row>
    <row r="16" spans="1:19" s="35" customFormat="1" ht="45" x14ac:dyDescent="0.25">
      <c r="A16" s="23" t="s">
        <v>2</v>
      </c>
      <c r="B16" s="23" t="s">
        <v>19</v>
      </c>
      <c r="C16" s="23" t="s">
        <v>20</v>
      </c>
      <c r="D16" s="23" t="s">
        <v>21</v>
      </c>
      <c r="E16" s="23" t="s">
        <v>361</v>
      </c>
      <c r="F16" s="23" t="s">
        <v>139</v>
      </c>
      <c r="G16" s="112" t="s">
        <v>17</v>
      </c>
      <c r="H16" s="113"/>
      <c r="I16" s="113"/>
      <c r="J16" s="113"/>
      <c r="K16" s="113"/>
      <c r="L16" s="113"/>
      <c r="M16" s="113"/>
      <c r="N16" s="113"/>
      <c r="O16" s="113"/>
      <c r="P16" s="114"/>
      <c r="Q16" s="23" t="s">
        <v>4</v>
      </c>
      <c r="R16" s="23" t="s">
        <v>10</v>
      </c>
      <c r="S16" s="23" t="s">
        <v>18</v>
      </c>
    </row>
    <row r="17" spans="1:19" ht="14.45" customHeight="1" x14ac:dyDescent="0.25">
      <c r="A17" s="66">
        <v>1</v>
      </c>
      <c r="B17" s="136" t="s">
        <v>489</v>
      </c>
      <c r="C17" s="136" t="s">
        <v>490</v>
      </c>
      <c r="D17" s="136" t="s">
        <v>58</v>
      </c>
      <c r="E17" s="78" t="s">
        <v>485</v>
      </c>
      <c r="F17" s="78" t="s">
        <v>492</v>
      </c>
      <c r="G17" s="79">
        <v>3</v>
      </c>
      <c r="H17" s="80">
        <v>7</v>
      </c>
      <c r="I17" s="79">
        <v>9</v>
      </c>
      <c r="J17" s="80">
        <v>10</v>
      </c>
      <c r="K17" s="79"/>
      <c r="L17" s="80"/>
      <c r="M17" s="79"/>
      <c r="N17" s="80"/>
      <c r="O17" s="79"/>
      <c r="P17" s="80"/>
      <c r="Q17" s="66">
        <f t="shared" ref="Q17:Q47" si="0">SUM(G17:P17)</f>
        <v>29</v>
      </c>
      <c r="R17" s="64">
        <f t="shared" ref="R17:R47" si="1">Q17/$E$14</f>
        <v>0.90625</v>
      </c>
      <c r="S17" s="67" t="s">
        <v>113</v>
      </c>
    </row>
    <row r="18" spans="1:19" x14ac:dyDescent="0.25">
      <c r="A18" s="21">
        <v>2</v>
      </c>
      <c r="B18" s="136" t="s">
        <v>487</v>
      </c>
      <c r="C18" s="136" t="s">
        <v>86</v>
      </c>
      <c r="D18" s="136" t="s">
        <v>100</v>
      </c>
      <c r="E18" s="70" t="s">
        <v>485</v>
      </c>
      <c r="F18" s="70" t="s">
        <v>488</v>
      </c>
      <c r="G18" s="19">
        <v>3</v>
      </c>
      <c r="H18" s="19">
        <v>5</v>
      </c>
      <c r="I18" s="19">
        <v>8</v>
      </c>
      <c r="J18" s="19">
        <v>10</v>
      </c>
      <c r="K18" s="19"/>
      <c r="L18" s="19"/>
      <c r="M18" s="19"/>
      <c r="N18" s="19"/>
      <c r="O18" s="19"/>
      <c r="P18" s="19"/>
      <c r="Q18" s="21">
        <f t="shared" si="0"/>
        <v>26</v>
      </c>
      <c r="R18" s="8">
        <f t="shared" si="1"/>
        <v>0.8125</v>
      </c>
      <c r="S18" s="67" t="s">
        <v>112</v>
      </c>
    </row>
    <row r="19" spans="1:19" x14ac:dyDescent="0.25">
      <c r="A19" s="66">
        <v>3</v>
      </c>
      <c r="B19" s="136" t="s">
        <v>460</v>
      </c>
      <c r="C19" s="136" t="s">
        <v>73</v>
      </c>
      <c r="D19" s="136" t="s">
        <v>72</v>
      </c>
      <c r="E19" s="61" t="s">
        <v>464</v>
      </c>
      <c r="F19" s="61" t="s">
        <v>475</v>
      </c>
      <c r="G19" s="19">
        <v>4</v>
      </c>
      <c r="H19" s="19">
        <v>4</v>
      </c>
      <c r="I19" s="19">
        <v>5</v>
      </c>
      <c r="J19" s="19">
        <v>9</v>
      </c>
      <c r="K19" s="19"/>
      <c r="L19" s="19"/>
      <c r="M19" s="19"/>
      <c r="N19" s="19"/>
      <c r="O19" s="19"/>
      <c r="P19" s="19"/>
      <c r="Q19" s="21">
        <f t="shared" si="0"/>
        <v>22</v>
      </c>
      <c r="R19" s="8">
        <f t="shared" si="1"/>
        <v>0.6875</v>
      </c>
      <c r="S19" s="67" t="s">
        <v>112</v>
      </c>
    </row>
    <row r="20" spans="1:19" x14ac:dyDescent="0.25">
      <c r="A20" s="66">
        <v>4</v>
      </c>
      <c r="B20" s="136" t="s">
        <v>478</v>
      </c>
      <c r="C20" s="136" t="s">
        <v>173</v>
      </c>
      <c r="D20" s="136" t="s">
        <v>35</v>
      </c>
      <c r="E20" s="61" t="s">
        <v>464</v>
      </c>
      <c r="F20" s="61" t="s">
        <v>479</v>
      </c>
      <c r="G20" s="19">
        <v>4</v>
      </c>
      <c r="H20" s="19">
        <v>6</v>
      </c>
      <c r="I20" s="19">
        <v>5</v>
      </c>
      <c r="J20" s="19">
        <v>7</v>
      </c>
      <c r="K20" s="19"/>
      <c r="L20" s="19"/>
      <c r="M20" s="19"/>
      <c r="N20" s="19"/>
      <c r="O20" s="19"/>
      <c r="P20" s="19"/>
      <c r="Q20" s="21">
        <f t="shared" si="0"/>
        <v>22</v>
      </c>
      <c r="R20" s="8">
        <f t="shared" si="1"/>
        <v>0.6875</v>
      </c>
      <c r="S20" s="67" t="s">
        <v>112</v>
      </c>
    </row>
    <row r="21" spans="1:19" x14ac:dyDescent="0.25">
      <c r="A21" s="66">
        <v>5</v>
      </c>
      <c r="B21" s="136" t="s">
        <v>455</v>
      </c>
      <c r="C21" s="136" t="s">
        <v>41</v>
      </c>
      <c r="D21" s="136" t="s">
        <v>36</v>
      </c>
      <c r="E21" s="63" t="s">
        <v>463</v>
      </c>
      <c r="F21" s="63" t="s">
        <v>472</v>
      </c>
      <c r="G21" s="19">
        <v>3</v>
      </c>
      <c r="H21" s="74">
        <v>4</v>
      </c>
      <c r="I21" s="19">
        <v>7</v>
      </c>
      <c r="J21" s="19">
        <v>7</v>
      </c>
      <c r="K21" s="19"/>
      <c r="L21" s="19"/>
      <c r="M21" s="19"/>
      <c r="N21" s="19"/>
      <c r="O21" s="19"/>
      <c r="P21" s="19"/>
      <c r="Q21" s="21">
        <f t="shared" si="0"/>
        <v>21</v>
      </c>
      <c r="R21" s="8">
        <f t="shared" si="1"/>
        <v>0.65625</v>
      </c>
      <c r="S21" s="67" t="s">
        <v>112</v>
      </c>
    </row>
    <row r="22" spans="1:19" x14ac:dyDescent="0.25">
      <c r="A22" s="66">
        <v>6</v>
      </c>
      <c r="B22" s="136" t="s">
        <v>456</v>
      </c>
      <c r="C22" s="136" t="s">
        <v>457</v>
      </c>
      <c r="D22" s="136" t="s">
        <v>33</v>
      </c>
      <c r="E22" s="63" t="s">
        <v>463</v>
      </c>
      <c r="F22" s="63" t="s">
        <v>473</v>
      </c>
      <c r="G22" s="19">
        <v>2</v>
      </c>
      <c r="H22" s="74">
        <v>3</v>
      </c>
      <c r="I22" s="19">
        <v>6</v>
      </c>
      <c r="J22" s="19">
        <v>10</v>
      </c>
      <c r="K22" s="19"/>
      <c r="L22" s="19"/>
      <c r="M22" s="19"/>
      <c r="N22" s="19"/>
      <c r="O22" s="19"/>
      <c r="P22" s="19"/>
      <c r="Q22" s="21">
        <f t="shared" si="0"/>
        <v>21</v>
      </c>
      <c r="R22" s="8">
        <f t="shared" si="1"/>
        <v>0.65625</v>
      </c>
      <c r="S22" s="67" t="s">
        <v>112</v>
      </c>
    </row>
    <row r="23" spans="1:19" x14ac:dyDescent="0.25">
      <c r="A23" s="66">
        <v>7</v>
      </c>
      <c r="B23" s="136" t="s">
        <v>507</v>
      </c>
      <c r="C23" s="136" t="s">
        <v>61</v>
      </c>
      <c r="D23" s="136" t="s">
        <v>446</v>
      </c>
      <c r="E23" s="61" t="s">
        <v>485</v>
      </c>
      <c r="F23" s="61" t="s">
        <v>508</v>
      </c>
      <c r="G23" s="19">
        <v>5</v>
      </c>
      <c r="H23" s="19">
        <v>3</v>
      </c>
      <c r="I23" s="19">
        <v>5</v>
      </c>
      <c r="J23" s="19">
        <v>8</v>
      </c>
      <c r="K23" s="19"/>
      <c r="L23" s="19"/>
      <c r="M23" s="19"/>
      <c r="N23" s="19"/>
      <c r="O23" s="19"/>
      <c r="P23" s="19"/>
      <c r="Q23" s="21">
        <f t="shared" si="0"/>
        <v>21</v>
      </c>
      <c r="R23" s="8">
        <f t="shared" si="1"/>
        <v>0.65625</v>
      </c>
      <c r="S23" s="22" t="s">
        <v>112</v>
      </c>
    </row>
    <row r="24" spans="1:19" x14ac:dyDescent="0.25">
      <c r="A24" s="66">
        <v>8</v>
      </c>
      <c r="B24" s="136" t="s">
        <v>509</v>
      </c>
      <c r="C24" s="136" t="s">
        <v>82</v>
      </c>
      <c r="D24" s="136" t="s">
        <v>33</v>
      </c>
      <c r="E24" s="61" t="s">
        <v>485</v>
      </c>
      <c r="F24" s="61" t="s">
        <v>510</v>
      </c>
      <c r="G24" s="19">
        <v>5</v>
      </c>
      <c r="H24" s="65">
        <v>4</v>
      </c>
      <c r="I24" s="19">
        <v>6</v>
      </c>
      <c r="J24" s="19">
        <v>6</v>
      </c>
      <c r="K24" s="19"/>
      <c r="L24" s="19"/>
      <c r="M24" s="19"/>
      <c r="N24" s="19"/>
      <c r="O24" s="19"/>
      <c r="P24" s="19"/>
      <c r="Q24" s="21">
        <f t="shared" si="0"/>
        <v>21</v>
      </c>
      <c r="R24" s="8">
        <f t="shared" si="1"/>
        <v>0.65625</v>
      </c>
      <c r="S24" s="22" t="s">
        <v>112</v>
      </c>
    </row>
    <row r="25" spans="1:19" x14ac:dyDescent="0.25">
      <c r="A25" s="66">
        <v>9</v>
      </c>
      <c r="B25" s="136" t="s">
        <v>448</v>
      </c>
      <c r="C25" s="136" t="s">
        <v>449</v>
      </c>
      <c r="D25" s="136" t="s">
        <v>23</v>
      </c>
      <c r="E25" s="61" t="s">
        <v>463</v>
      </c>
      <c r="F25" s="61" t="s">
        <v>467</v>
      </c>
      <c r="G25" s="19">
        <v>4</v>
      </c>
      <c r="H25" s="65">
        <v>5</v>
      </c>
      <c r="I25" s="19">
        <v>6</v>
      </c>
      <c r="J25" s="19">
        <v>5</v>
      </c>
      <c r="K25" s="19"/>
      <c r="L25" s="19"/>
      <c r="M25" s="19"/>
      <c r="N25" s="19"/>
      <c r="O25" s="19"/>
      <c r="P25" s="19"/>
      <c r="Q25" s="21">
        <f t="shared" si="0"/>
        <v>20</v>
      </c>
      <c r="R25" s="8">
        <f t="shared" si="1"/>
        <v>0.625</v>
      </c>
      <c r="S25" s="68" t="s">
        <v>112</v>
      </c>
    </row>
    <row r="26" spans="1:19" x14ac:dyDescent="0.25">
      <c r="A26" s="66">
        <v>10</v>
      </c>
      <c r="B26" s="136" t="s">
        <v>458</v>
      </c>
      <c r="C26" s="136" t="s">
        <v>92</v>
      </c>
      <c r="D26" s="136" t="s">
        <v>459</v>
      </c>
      <c r="E26" s="61" t="s">
        <v>463</v>
      </c>
      <c r="F26" s="61" t="s">
        <v>474</v>
      </c>
      <c r="G26" s="19">
        <v>5</v>
      </c>
      <c r="H26" s="65">
        <v>3</v>
      </c>
      <c r="I26" s="19">
        <v>5</v>
      </c>
      <c r="J26" s="19">
        <v>7</v>
      </c>
      <c r="K26" s="19"/>
      <c r="L26" s="19"/>
      <c r="M26" s="19"/>
      <c r="N26" s="19"/>
      <c r="O26" s="19"/>
      <c r="P26" s="19"/>
      <c r="Q26" s="21">
        <f t="shared" si="0"/>
        <v>20</v>
      </c>
      <c r="R26" s="8">
        <f t="shared" si="1"/>
        <v>0.625</v>
      </c>
      <c r="S26" s="22" t="s">
        <v>112</v>
      </c>
    </row>
    <row r="27" spans="1:19" x14ac:dyDescent="0.25">
      <c r="A27" s="66">
        <v>11</v>
      </c>
      <c r="B27" s="136" t="s">
        <v>481</v>
      </c>
      <c r="C27" s="136" t="s">
        <v>482</v>
      </c>
      <c r="D27" s="136" t="s">
        <v>126</v>
      </c>
      <c r="E27" s="61" t="s">
        <v>464</v>
      </c>
      <c r="F27" s="61" t="s">
        <v>483</v>
      </c>
      <c r="G27" s="19">
        <v>2</v>
      </c>
      <c r="H27" s="19">
        <v>4</v>
      </c>
      <c r="I27" s="19">
        <v>7</v>
      </c>
      <c r="J27" s="19">
        <v>7</v>
      </c>
      <c r="K27" s="19"/>
      <c r="L27" s="19"/>
      <c r="M27" s="19"/>
      <c r="N27" s="19"/>
      <c r="O27" s="19"/>
      <c r="P27" s="19"/>
      <c r="Q27" s="21">
        <f t="shared" si="0"/>
        <v>20</v>
      </c>
      <c r="R27" s="8">
        <f t="shared" si="1"/>
        <v>0.625</v>
      </c>
      <c r="S27" s="22" t="s">
        <v>112</v>
      </c>
    </row>
    <row r="28" spans="1:19" x14ac:dyDescent="0.25">
      <c r="A28" s="66">
        <v>12</v>
      </c>
      <c r="B28" s="136" t="s">
        <v>503</v>
      </c>
      <c r="C28" s="136" t="s">
        <v>59</v>
      </c>
      <c r="D28" s="136" t="s">
        <v>45</v>
      </c>
      <c r="E28" s="61" t="s">
        <v>485</v>
      </c>
      <c r="F28" s="61" t="s">
        <v>504</v>
      </c>
      <c r="G28" s="19">
        <v>3</v>
      </c>
      <c r="H28" s="19">
        <v>6</v>
      </c>
      <c r="I28" s="19">
        <v>4</v>
      </c>
      <c r="J28" s="19">
        <v>7</v>
      </c>
      <c r="K28" s="19"/>
      <c r="L28" s="19"/>
      <c r="M28" s="19"/>
      <c r="N28" s="19"/>
      <c r="O28" s="19"/>
      <c r="P28" s="19"/>
      <c r="Q28" s="21">
        <f t="shared" si="0"/>
        <v>20</v>
      </c>
      <c r="R28" s="8">
        <f t="shared" si="1"/>
        <v>0.625</v>
      </c>
      <c r="S28" s="22" t="s">
        <v>112</v>
      </c>
    </row>
    <row r="29" spans="1:19" x14ac:dyDescent="0.25">
      <c r="A29" s="66">
        <v>13</v>
      </c>
      <c r="B29" s="136" t="s">
        <v>505</v>
      </c>
      <c r="C29" s="136" t="s">
        <v>438</v>
      </c>
      <c r="D29" s="136" t="s">
        <v>51</v>
      </c>
      <c r="E29" s="61" t="s">
        <v>485</v>
      </c>
      <c r="F29" s="61" t="s">
        <v>506</v>
      </c>
      <c r="G29" s="19">
        <v>4</v>
      </c>
      <c r="H29" s="19">
        <v>3</v>
      </c>
      <c r="I29" s="19">
        <v>5</v>
      </c>
      <c r="J29" s="19">
        <v>7</v>
      </c>
      <c r="K29" s="19"/>
      <c r="L29" s="19"/>
      <c r="M29" s="19"/>
      <c r="N29" s="19"/>
      <c r="O29" s="19"/>
      <c r="P29" s="19"/>
      <c r="Q29" s="21">
        <f t="shared" si="0"/>
        <v>19</v>
      </c>
      <c r="R29" s="8">
        <f t="shared" si="1"/>
        <v>0.59375</v>
      </c>
      <c r="S29" s="22" t="s">
        <v>114</v>
      </c>
    </row>
    <row r="30" spans="1:19" x14ac:dyDescent="0.25">
      <c r="A30" s="66">
        <v>14</v>
      </c>
      <c r="B30" s="136" t="s">
        <v>516</v>
      </c>
      <c r="C30" s="136" t="s">
        <v>517</v>
      </c>
      <c r="D30" s="136" t="s">
        <v>27</v>
      </c>
      <c r="E30" s="61" t="s">
        <v>520</v>
      </c>
      <c r="F30" s="61" t="s">
        <v>521</v>
      </c>
      <c r="G30" s="19"/>
      <c r="H30" s="19">
        <v>5</v>
      </c>
      <c r="I30" s="19">
        <v>6</v>
      </c>
      <c r="J30" s="19">
        <v>8</v>
      </c>
      <c r="K30" s="19"/>
      <c r="L30" s="19"/>
      <c r="M30" s="19"/>
      <c r="N30" s="19"/>
      <c r="O30" s="19"/>
      <c r="P30" s="19"/>
      <c r="Q30" s="21">
        <f t="shared" si="0"/>
        <v>19</v>
      </c>
      <c r="R30" s="8">
        <f t="shared" si="1"/>
        <v>0.59375</v>
      </c>
      <c r="S30" s="22" t="s">
        <v>114</v>
      </c>
    </row>
    <row r="31" spans="1:19" x14ac:dyDescent="0.25">
      <c r="A31" s="66">
        <v>15</v>
      </c>
      <c r="B31" s="136" t="s">
        <v>443</v>
      </c>
      <c r="C31" s="136" t="s">
        <v>88</v>
      </c>
      <c r="D31" s="136" t="s">
        <v>446</v>
      </c>
      <c r="E31" s="61" t="s">
        <v>463</v>
      </c>
      <c r="F31" s="61" t="s">
        <v>465</v>
      </c>
      <c r="G31" s="19">
        <v>5</v>
      </c>
      <c r="H31" s="19">
        <v>5</v>
      </c>
      <c r="I31" s="19">
        <v>4</v>
      </c>
      <c r="J31" s="19">
        <v>4</v>
      </c>
      <c r="K31" s="19"/>
      <c r="L31" s="19"/>
      <c r="M31" s="19"/>
      <c r="N31" s="19"/>
      <c r="O31" s="19"/>
      <c r="P31" s="19"/>
      <c r="Q31" s="21">
        <f t="shared" si="0"/>
        <v>18</v>
      </c>
      <c r="R31" s="8">
        <f t="shared" si="1"/>
        <v>0.5625</v>
      </c>
      <c r="S31" s="68" t="s">
        <v>114</v>
      </c>
    </row>
    <row r="32" spans="1:19" x14ac:dyDescent="0.25">
      <c r="A32" s="66">
        <v>16</v>
      </c>
      <c r="B32" s="136" t="s">
        <v>454</v>
      </c>
      <c r="C32" s="136" t="s">
        <v>88</v>
      </c>
      <c r="D32" s="136" t="s">
        <v>96</v>
      </c>
      <c r="E32" s="61" t="s">
        <v>463</v>
      </c>
      <c r="F32" s="61" t="s">
        <v>471</v>
      </c>
      <c r="G32" s="19">
        <v>5</v>
      </c>
      <c r="H32" s="74">
        <v>5</v>
      </c>
      <c r="I32" s="19">
        <v>3</v>
      </c>
      <c r="J32" s="19">
        <v>5</v>
      </c>
      <c r="K32" s="19"/>
      <c r="L32" s="19"/>
      <c r="M32" s="19"/>
      <c r="N32" s="19"/>
      <c r="O32" s="19"/>
      <c r="P32" s="19"/>
      <c r="Q32" s="21">
        <f t="shared" si="0"/>
        <v>18</v>
      </c>
      <c r="R32" s="8">
        <f t="shared" si="1"/>
        <v>0.5625</v>
      </c>
      <c r="S32" s="22" t="s">
        <v>114</v>
      </c>
    </row>
    <row r="33" spans="1:19" x14ac:dyDescent="0.25">
      <c r="A33" s="66">
        <v>17</v>
      </c>
      <c r="B33" s="136" t="s">
        <v>461</v>
      </c>
      <c r="C33" s="136" t="s">
        <v>57</v>
      </c>
      <c r="D33" s="136" t="s">
        <v>446</v>
      </c>
      <c r="E33" s="61" t="s">
        <v>464</v>
      </c>
      <c r="F33" s="61" t="s">
        <v>462</v>
      </c>
      <c r="G33" s="19">
        <v>1</v>
      </c>
      <c r="H33" s="19">
        <v>4</v>
      </c>
      <c r="I33" s="19">
        <v>6</v>
      </c>
      <c r="J33" s="19">
        <v>7</v>
      </c>
      <c r="K33" s="19"/>
      <c r="L33" s="19"/>
      <c r="M33" s="19"/>
      <c r="N33" s="19"/>
      <c r="O33" s="19"/>
      <c r="P33" s="19"/>
      <c r="Q33" s="21">
        <f t="shared" si="0"/>
        <v>18</v>
      </c>
      <c r="R33" s="8">
        <f t="shared" si="1"/>
        <v>0.5625</v>
      </c>
      <c r="S33" s="22" t="s">
        <v>114</v>
      </c>
    </row>
    <row r="34" spans="1:19" x14ac:dyDescent="0.25">
      <c r="A34" s="66">
        <v>18</v>
      </c>
      <c r="B34" s="136" t="s">
        <v>514</v>
      </c>
      <c r="C34" s="136" t="s">
        <v>77</v>
      </c>
      <c r="D34" s="136" t="s">
        <v>45</v>
      </c>
      <c r="E34" s="61" t="s">
        <v>485</v>
      </c>
      <c r="F34" s="61" t="s">
        <v>515</v>
      </c>
      <c r="G34" s="19">
        <v>3</v>
      </c>
      <c r="H34" s="19">
        <v>5</v>
      </c>
      <c r="I34" s="19">
        <v>3</v>
      </c>
      <c r="J34" s="19">
        <v>7</v>
      </c>
      <c r="K34" s="19"/>
      <c r="L34" s="19"/>
      <c r="M34" s="19"/>
      <c r="N34" s="19"/>
      <c r="O34" s="19"/>
      <c r="P34" s="19"/>
      <c r="Q34" s="21">
        <f t="shared" si="0"/>
        <v>18</v>
      </c>
      <c r="R34" s="8">
        <f t="shared" si="1"/>
        <v>0.5625</v>
      </c>
      <c r="S34" s="22" t="s">
        <v>114</v>
      </c>
    </row>
    <row r="35" spans="1:19" x14ac:dyDescent="0.25">
      <c r="A35" s="66">
        <v>19</v>
      </c>
      <c r="B35" s="136" t="s">
        <v>447</v>
      </c>
      <c r="C35" s="136" t="s">
        <v>37</v>
      </c>
      <c r="D35" s="136" t="s">
        <v>62</v>
      </c>
      <c r="E35" s="61" t="s">
        <v>463</v>
      </c>
      <c r="F35" s="61" t="s">
        <v>466</v>
      </c>
      <c r="G35" s="19">
        <v>2</v>
      </c>
      <c r="H35" s="19">
        <v>5</v>
      </c>
      <c r="I35" s="19">
        <v>5</v>
      </c>
      <c r="J35" s="19">
        <v>5</v>
      </c>
      <c r="K35" s="19"/>
      <c r="L35" s="19"/>
      <c r="M35" s="19"/>
      <c r="N35" s="19"/>
      <c r="O35" s="19"/>
      <c r="P35" s="19"/>
      <c r="Q35" s="21">
        <f t="shared" si="0"/>
        <v>17</v>
      </c>
      <c r="R35" s="8">
        <f t="shared" si="1"/>
        <v>0.53125</v>
      </c>
      <c r="S35" s="68" t="s">
        <v>114</v>
      </c>
    </row>
    <row r="36" spans="1:19" x14ac:dyDescent="0.25">
      <c r="A36" s="66">
        <v>20</v>
      </c>
      <c r="B36" s="136" t="s">
        <v>453</v>
      </c>
      <c r="C36" s="136" t="s">
        <v>86</v>
      </c>
      <c r="D36" s="136" t="s">
        <v>33</v>
      </c>
      <c r="E36" s="61" t="s">
        <v>463</v>
      </c>
      <c r="F36" s="61" t="s">
        <v>470</v>
      </c>
      <c r="G36" s="19">
        <v>3</v>
      </c>
      <c r="H36" s="19">
        <v>5</v>
      </c>
      <c r="I36" s="19">
        <v>5</v>
      </c>
      <c r="J36" s="19">
        <v>4</v>
      </c>
      <c r="K36" s="19"/>
      <c r="L36" s="19"/>
      <c r="M36" s="19"/>
      <c r="N36" s="19"/>
      <c r="O36" s="19"/>
      <c r="P36" s="19"/>
      <c r="Q36" s="21">
        <f t="shared" si="0"/>
        <v>17</v>
      </c>
      <c r="R36" s="8">
        <f t="shared" si="1"/>
        <v>0.53125</v>
      </c>
      <c r="S36" s="22" t="s">
        <v>114</v>
      </c>
    </row>
    <row r="37" spans="1:19" x14ac:dyDescent="0.25">
      <c r="A37" s="66">
        <v>21</v>
      </c>
      <c r="B37" s="136" t="s">
        <v>476</v>
      </c>
      <c r="C37" s="136" t="s">
        <v>66</v>
      </c>
      <c r="D37" s="136" t="s">
        <v>477</v>
      </c>
      <c r="E37" s="61" t="s">
        <v>464</v>
      </c>
      <c r="F37" s="61" t="s">
        <v>480</v>
      </c>
      <c r="G37" s="19">
        <v>3</v>
      </c>
      <c r="H37" s="19">
        <v>6</v>
      </c>
      <c r="I37" s="19">
        <v>6</v>
      </c>
      <c r="J37" s="19">
        <v>2</v>
      </c>
      <c r="K37" s="19"/>
      <c r="L37" s="19"/>
      <c r="M37" s="19"/>
      <c r="N37" s="19"/>
      <c r="O37" s="19"/>
      <c r="P37" s="19"/>
      <c r="Q37" s="21">
        <f t="shared" si="0"/>
        <v>17</v>
      </c>
      <c r="R37" s="8">
        <f t="shared" si="1"/>
        <v>0.53125</v>
      </c>
      <c r="S37" s="81" t="s">
        <v>114</v>
      </c>
    </row>
    <row r="38" spans="1:19" x14ac:dyDescent="0.25">
      <c r="A38" s="66">
        <v>22</v>
      </c>
      <c r="B38" s="136" t="s">
        <v>511</v>
      </c>
      <c r="C38" s="136" t="s">
        <v>512</v>
      </c>
      <c r="D38" s="136" t="s">
        <v>31</v>
      </c>
      <c r="E38" s="61" t="s">
        <v>485</v>
      </c>
      <c r="F38" s="61" t="s">
        <v>513</v>
      </c>
      <c r="G38" s="19">
        <v>4</v>
      </c>
      <c r="H38" s="19">
        <v>3</v>
      </c>
      <c r="I38" s="19">
        <v>3</v>
      </c>
      <c r="J38" s="19">
        <v>5</v>
      </c>
      <c r="K38" s="19"/>
      <c r="L38" s="19"/>
      <c r="M38" s="19"/>
      <c r="N38" s="19"/>
      <c r="O38" s="19"/>
      <c r="P38" s="19"/>
      <c r="Q38" s="21">
        <f t="shared" si="0"/>
        <v>15</v>
      </c>
      <c r="R38" s="8">
        <f t="shared" si="1"/>
        <v>0.46875</v>
      </c>
      <c r="S38" s="22" t="s">
        <v>114</v>
      </c>
    </row>
    <row r="39" spans="1:19" x14ac:dyDescent="0.25">
      <c r="A39" s="66">
        <v>23</v>
      </c>
      <c r="B39" s="136" t="s">
        <v>497</v>
      </c>
      <c r="C39" s="136" t="s">
        <v>86</v>
      </c>
      <c r="D39" s="136" t="s">
        <v>237</v>
      </c>
      <c r="E39" s="41" t="s">
        <v>485</v>
      </c>
      <c r="F39" s="41" t="s">
        <v>498</v>
      </c>
      <c r="G39" s="19">
        <v>1</v>
      </c>
      <c r="H39" s="19">
        <v>4</v>
      </c>
      <c r="I39" s="19">
        <v>5</v>
      </c>
      <c r="J39" s="19">
        <v>4</v>
      </c>
      <c r="K39" s="19"/>
      <c r="L39" s="19"/>
      <c r="M39" s="19"/>
      <c r="N39" s="19"/>
      <c r="O39" s="19"/>
      <c r="P39" s="19"/>
      <c r="Q39" s="21">
        <f t="shared" si="0"/>
        <v>14</v>
      </c>
      <c r="R39" s="8">
        <f t="shared" si="1"/>
        <v>0.4375</v>
      </c>
      <c r="S39" s="22" t="s">
        <v>114</v>
      </c>
    </row>
    <row r="40" spans="1:19" x14ac:dyDescent="0.25">
      <c r="A40" s="66">
        <v>24</v>
      </c>
      <c r="B40" s="136" t="s">
        <v>518</v>
      </c>
      <c r="C40" s="136" t="s">
        <v>522</v>
      </c>
      <c r="D40" s="136" t="s">
        <v>33</v>
      </c>
      <c r="E40" s="41" t="s">
        <v>520</v>
      </c>
      <c r="F40" s="41" t="s">
        <v>523</v>
      </c>
      <c r="G40" s="19"/>
      <c r="H40" s="19">
        <v>2</v>
      </c>
      <c r="I40" s="19">
        <v>7</v>
      </c>
      <c r="J40" s="19">
        <v>5</v>
      </c>
      <c r="K40" s="19"/>
      <c r="L40" s="19"/>
      <c r="M40" s="19"/>
      <c r="N40" s="19"/>
      <c r="O40" s="19"/>
      <c r="P40" s="19"/>
      <c r="Q40" s="21">
        <f t="shared" si="0"/>
        <v>14</v>
      </c>
      <c r="R40" s="8">
        <f t="shared" si="1"/>
        <v>0.4375</v>
      </c>
      <c r="S40" s="22" t="s">
        <v>114</v>
      </c>
    </row>
    <row r="41" spans="1:19" x14ac:dyDescent="0.25">
      <c r="A41" s="66">
        <v>25</v>
      </c>
      <c r="B41" s="136" t="s">
        <v>484</v>
      </c>
      <c r="C41" s="136" t="s">
        <v>71</v>
      </c>
      <c r="D41" s="136" t="s">
        <v>72</v>
      </c>
      <c r="E41" s="41" t="s">
        <v>485</v>
      </c>
      <c r="F41" s="41" t="s">
        <v>486</v>
      </c>
      <c r="G41" s="19">
        <v>3</v>
      </c>
      <c r="H41" s="19">
        <v>4</v>
      </c>
      <c r="I41" s="19">
        <v>2</v>
      </c>
      <c r="J41" s="19">
        <v>4</v>
      </c>
      <c r="K41" s="19"/>
      <c r="L41" s="19"/>
      <c r="M41" s="19"/>
      <c r="N41" s="19"/>
      <c r="O41" s="19"/>
      <c r="P41" s="19"/>
      <c r="Q41" s="21">
        <f t="shared" si="0"/>
        <v>13</v>
      </c>
      <c r="R41" s="8">
        <f t="shared" si="1"/>
        <v>0.40625</v>
      </c>
      <c r="S41" s="22" t="s">
        <v>114</v>
      </c>
    </row>
    <row r="42" spans="1:19" x14ac:dyDescent="0.25">
      <c r="A42" s="66">
        <v>26</v>
      </c>
      <c r="B42" s="136" t="s">
        <v>491</v>
      </c>
      <c r="C42" s="136" t="s">
        <v>49</v>
      </c>
      <c r="D42" s="136" t="s">
        <v>40</v>
      </c>
      <c r="E42" s="41" t="s">
        <v>485</v>
      </c>
      <c r="F42" s="41" t="s">
        <v>493</v>
      </c>
      <c r="G42" s="19">
        <v>4</v>
      </c>
      <c r="H42" s="19">
        <v>3</v>
      </c>
      <c r="I42" s="19">
        <v>2</v>
      </c>
      <c r="J42" s="19">
        <v>4</v>
      </c>
      <c r="K42" s="19"/>
      <c r="L42" s="19"/>
      <c r="M42" s="19"/>
      <c r="N42" s="19"/>
      <c r="O42" s="19"/>
      <c r="P42" s="19"/>
      <c r="Q42" s="21">
        <f t="shared" si="0"/>
        <v>13</v>
      </c>
      <c r="R42" s="8">
        <f t="shared" si="1"/>
        <v>0.40625</v>
      </c>
      <c r="S42" s="22" t="s">
        <v>114</v>
      </c>
    </row>
    <row r="43" spans="1:19" x14ac:dyDescent="0.25">
      <c r="A43" s="66">
        <v>27</v>
      </c>
      <c r="B43" s="136" t="s">
        <v>494</v>
      </c>
      <c r="C43" s="136" t="s">
        <v>495</v>
      </c>
      <c r="D43" s="136" t="s">
        <v>400</v>
      </c>
      <c r="E43" s="41" t="s">
        <v>485</v>
      </c>
      <c r="F43" s="41" t="s">
        <v>496</v>
      </c>
      <c r="G43" s="19">
        <v>1</v>
      </c>
      <c r="H43" s="19">
        <v>5</v>
      </c>
      <c r="I43" s="19">
        <v>6</v>
      </c>
      <c r="J43" s="19">
        <v>1</v>
      </c>
      <c r="K43" s="19"/>
      <c r="L43" s="19"/>
      <c r="M43" s="19"/>
      <c r="N43" s="19"/>
      <c r="O43" s="19"/>
      <c r="P43" s="19"/>
      <c r="Q43" s="21">
        <f t="shared" si="0"/>
        <v>13</v>
      </c>
      <c r="R43" s="8">
        <f t="shared" si="1"/>
        <v>0.40625</v>
      </c>
      <c r="S43" s="22" t="s">
        <v>114</v>
      </c>
    </row>
    <row r="44" spans="1:19" x14ac:dyDescent="0.25">
      <c r="A44" s="66">
        <v>28</v>
      </c>
      <c r="B44" s="136" t="s">
        <v>519</v>
      </c>
      <c r="C44" s="136" t="s">
        <v>24</v>
      </c>
      <c r="D44" s="136" t="s">
        <v>23</v>
      </c>
      <c r="E44" s="41" t="s">
        <v>520</v>
      </c>
      <c r="F44" s="41" t="s">
        <v>524</v>
      </c>
      <c r="G44" s="19"/>
      <c r="H44" s="19">
        <v>3</v>
      </c>
      <c r="I44" s="19">
        <v>5</v>
      </c>
      <c r="J44" s="19">
        <v>5</v>
      </c>
      <c r="K44" s="19"/>
      <c r="L44" s="19"/>
      <c r="M44" s="19"/>
      <c r="N44" s="19"/>
      <c r="O44" s="19"/>
      <c r="P44" s="19"/>
      <c r="Q44" s="21">
        <f t="shared" si="0"/>
        <v>13</v>
      </c>
      <c r="R44" s="8">
        <f t="shared" si="1"/>
        <v>0.40625</v>
      </c>
      <c r="S44" s="22" t="s">
        <v>114</v>
      </c>
    </row>
    <row r="45" spans="1:19" x14ac:dyDescent="0.25">
      <c r="A45" s="66">
        <v>29</v>
      </c>
      <c r="B45" s="136" t="s">
        <v>450</v>
      </c>
      <c r="C45" s="136" t="s">
        <v>37</v>
      </c>
      <c r="D45" s="136" t="s">
        <v>451</v>
      </c>
      <c r="E45" s="76" t="s">
        <v>463</v>
      </c>
      <c r="F45" s="76" t="s">
        <v>468</v>
      </c>
      <c r="G45" s="19">
        <v>4</v>
      </c>
      <c r="H45" s="19">
        <v>4</v>
      </c>
      <c r="I45" s="19">
        <v>2</v>
      </c>
      <c r="J45" s="19">
        <v>0</v>
      </c>
      <c r="K45" s="19"/>
      <c r="L45" s="19"/>
      <c r="M45" s="19"/>
      <c r="N45" s="19"/>
      <c r="O45" s="19"/>
      <c r="P45" s="19"/>
      <c r="Q45" s="21">
        <f t="shared" si="0"/>
        <v>10</v>
      </c>
      <c r="R45" s="8">
        <f t="shared" si="1"/>
        <v>0.3125</v>
      </c>
      <c r="S45" s="22" t="s">
        <v>114</v>
      </c>
    </row>
    <row r="46" spans="1:19" x14ac:dyDescent="0.25">
      <c r="A46" s="66">
        <v>30</v>
      </c>
      <c r="B46" s="136" t="s">
        <v>452</v>
      </c>
      <c r="C46" s="136" t="s">
        <v>88</v>
      </c>
      <c r="D46" s="136" t="s">
        <v>36</v>
      </c>
      <c r="E46" s="70" t="s">
        <v>463</v>
      </c>
      <c r="F46" s="70" t="s">
        <v>469</v>
      </c>
      <c r="G46" s="19">
        <v>2</v>
      </c>
      <c r="H46" s="19">
        <v>3</v>
      </c>
      <c r="I46" s="19">
        <v>4</v>
      </c>
      <c r="J46" s="19">
        <v>1</v>
      </c>
      <c r="K46" s="19"/>
      <c r="L46" s="19"/>
      <c r="M46" s="19"/>
      <c r="N46" s="19"/>
      <c r="O46" s="19"/>
      <c r="P46" s="19"/>
      <c r="Q46" s="21">
        <f t="shared" si="0"/>
        <v>10</v>
      </c>
      <c r="R46" s="8">
        <f t="shared" si="1"/>
        <v>0.3125</v>
      </c>
      <c r="S46" s="68" t="s">
        <v>114</v>
      </c>
    </row>
    <row r="47" spans="1:19" x14ac:dyDescent="0.25">
      <c r="A47" s="66">
        <v>31</v>
      </c>
      <c r="B47" s="136" t="s">
        <v>499</v>
      </c>
      <c r="C47" s="136" t="s">
        <v>500</v>
      </c>
      <c r="D47" s="136" t="s">
        <v>501</v>
      </c>
      <c r="E47" s="41" t="s">
        <v>485</v>
      </c>
      <c r="F47" s="41" t="s">
        <v>502</v>
      </c>
      <c r="G47" s="19"/>
      <c r="H47" s="19">
        <v>3</v>
      </c>
      <c r="I47" s="19">
        <v>6</v>
      </c>
      <c r="J47" s="19">
        <v>1</v>
      </c>
      <c r="K47" s="19"/>
      <c r="L47" s="19"/>
      <c r="M47" s="19"/>
      <c r="N47" s="19"/>
      <c r="O47" s="19"/>
      <c r="P47" s="19"/>
      <c r="Q47" s="21">
        <f t="shared" si="0"/>
        <v>10</v>
      </c>
      <c r="R47" s="8">
        <f t="shared" si="1"/>
        <v>0.3125</v>
      </c>
      <c r="S47" s="68" t="s">
        <v>114</v>
      </c>
    </row>
    <row r="48" spans="1:19" ht="19.899999999999999" customHeight="1" x14ac:dyDescent="0.25">
      <c r="A48" s="56"/>
      <c r="B48" s="17"/>
      <c r="C48" s="17"/>
      <c r="D48" s="17"/>
      <c r="E48" s="11"/>
      <c r="F48" s="11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56"/>
      <c r="R48" s="7"/>
      <c r="S48" s="5"/>
    </row>
    <row r="49" spans="1:17" ht="20.25" customHeight="1" x14ac:dyDescent="0.25">
      <c r="A49" s="33"/>
      <c r="B49" s="33"/>
      <c r="C49" s="33"/>
      <c r="D49" s="11"/>
      <c r="E49" s="11"/>
      <c r="F49" s="11"/>
      <c r="G49" s="17"/>
      <c r="H49" s="59"/>
      <c r="I49" s="59"/>
      <c r="J49" s="59"/>
      <c r="K49" s="59"/>
      <c r="L49" s="59"/>
      <c r="M49" s="59"/>
      <c r="N49" s="59"/>
      <c r="O49" s="59"/>
      <c r="P49" s="59"/>
      <c r="Q49" s="59"/>
    </row>
    <row r="50" spans="1:17" ht="15.75" x14ac:dyDescent="0.25">
      <c r="A50" s="3" t="s">
        <v>368</v>
      </c>
      <c r="B50" s="44"/>
      <c r="C50" s="51"/>
      <c r="D50" s="116" t="s">
        <v>713</v>
      </c>
      <c r="E50" s="116"/>
      <c r="F50" s="54"/>
      <c r="G50" s="17"/>
      <c r="H50" s="49"/>
      <c r="I50" s="49"/>
      <c r="J50" s="49"/>
      <c r="K50" s="49"/>
      <c r="L50" s="49"/>
      <c r="M50" s="49"/>
      <c r="N50" s="49"/>
      <c r="O50" s="49"/>
      <c r="P50" s="49"/>
      <c r="Q50" s="59"/>
    </row>
    <row r="51" spans="1:17" ht="19.899999999999999" customHeight="1" x14ac:dyDescent="0.25">
      <c r="A51" s="2"/>
      <c r="B51" s="2"/>
      <c r="C51" s="58" t="s">
        <v>369</v>
      </c>
      <c r="D51" s="115" t="s">
        <v>360</v>
      </c>
      <c r="E51" s="115"/>
      <c r="F51" s="115"/>
      <c r="G51" s="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</row>
    <row r="52" spans="1:17" ht="19.899999999999999" customHeight="1" x14ac:dyDescent="0.25">
      <c r="A52" s="3" t="s">
        <v>370</v>
      </c>
      <c r="B52" s="44"/>
      <c r="C52" s="51"/>
      <c r="D52" s="116" t="s">
        <v>714</v>
      </c>
      <c r="E52" s="116"/>
      <c r="F52" s="55"/>
      <c r="G52" s="17"/>
      <c r="H52" s="49"/>
      <c r="I52" s="49"/>
      <c r="J52" s="49"/>
      <c r="K52" s="49"/>
      <c r="L52" s="49"/>
      <c r="M52" s="49"/>
      <c r="N52" s="49"/>
      <c r="O52" s="49"/>
      <c r="P52" s="49"/>
      <c r="Q52" s="59"/>
    </row>
    <row r="53" spans="1:17" ht="19.899999999999999" customHeight="1" x14ac:dyDescent="0.25">
      <c r="A53" s="44"/>
      <c r="B53" s="44"/>
      <c r="C53" s="58" t="s">
        <v>369</v>
      </c>
      <c r="D53" s="115" t="s">
        <v>360</v>
      </c>
      <c r="E53" s="115"/>
      <c r="F53" s="115"/>
      <c r="G53" s="17"/>
      <c r="H53" s="59"/>
      <c r="I53" s="59"/>
      <c r="J53" s="59"/>
      <c r="K53" s="59"/>
      <c r="L53" s="59"/>
      <c r="M53" s="59"/>
      <c r="N53" s="59"/>
      <c r="O53" s="59"/>
      <c r="P53" s="59"/>
      <c r="Q53" s="59"/>
    </row>
    <row r="54" spans="1:17" ht="19.899999999999999" customHeight="1" x14ac:dyDescent="0.25"/>
  </sheetData>
  <autoFilter ref="A16:S47"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sortState ref="A17:S113">
      <sortCondition descending="1" ref="R16:R113"/>
    </sortState>
  </autoFilter>
  <mergeCells count="19">
    <mergeCell ref="D53:F53"/>
    <mergeCell ref="J8:S8"/>
    <mergeCell ref="A10:D10"/>
    <mergeCell ref="E10:G10"/>
    <mergeCell ref="A12:D12"/>
    <mergeCell ref="E12:G12"/>
    <mergeCell ref="A14:D14"/>
    <mergeCell ref="E14:G14"/>
    <mergeCell ref="G16:P16"/>
    <mergeCell ref="D50:E50"/>
    <mergeCell ref="D51:F51"/>
    <mergeCell ref="H51:Q51"/>
    <mergeCell ref="D52:E52"/>
    <mergeCell ref="J7:S7"/>
    <mergeCell ref="A1:S1"/>
    <mergeCell ref="A3:S3"/>
    <mergeCell ref="A5:I5"/>
    <mergeCell ref="J5:S5"/>
    <mergeCell ref="J6:S6"/>
  </mergeCells>
  <conditionalFormatting sqref="J5">
    <cfRule type="containsBlanks" dxfId="11" priority="2">
      <formula>LEN(TRIM(J5))=0</formula>
    </cfRule>
  </conditionalFormatting>
  <conditionalFormatting sqref="J7">
    <cfRule type="containsBlanks" dxfId="10" priority="1">
      <formula>LEN(TRIM(J7))=0</formula>
    </cfRule>
  </conditionalFormatting>
  <pageMargins left="0.70866141732283472" right="0.70866141732283472" top="0.74803149606299213" bottom="0.74803149606299213" header="0.31496062992125984" footer="0.31496062992125984"/>
  <pageSetup paperSize="9" scale="77" fitToHeight="0" orientation="landscape" horizontalDpi="180" verticalDpi="180" r:id="rId1"/>
  <headerFooter>
    <oddFooter>&amp;C&amp;P из 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спец!$B$2:$B$4</xm:f>
          </x14:formula1>
          <xm:sqref>S18:S36 S38:S47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42"/>
  <sheetViews>
    <sheetView view="pageBreakPreview" topLeftCell="A16" zoomScaleSheetLayoutView="100" workbookViewId="0">
      <selection activeCell="N25" sqref="N25"/>
    </sheetView>
  </sheetViews>
  <sheetFormatPr defaultColWidth="9.140625" defaultRowHeight="15" x14ac:dyDescent="0.25"/>
  <cols>
    <col min="1" max="1" width="7.140625" style="35" customWidth="1"/>
    <col min="2" max="4" width="18.85546875" style="16" customWidth="1"/>
    <col min="5" max="5" width="8.42578125" style="45" customWidth="1"/>
    <col min="6" max="6" width="14.5703125" style="45" customWidth="1"/>
    <col min="7" max="16" width="5.28515625" style="16" customWidth="1"/>
    <col min="17" max="18" width="9.140625" style="44"/>
    <col min="19" max="19" width="11.5703125" style="44" customWidth="1"/>
    <col min="20" max="16384" width="9.140625" style="44"/>
  </cols>
  <sheetData>
    <row r="1" spans="1:19" ht="15.75" x14ac:dyDescent="0.25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</row>
    <row r="2" spans="1:19" ht="15.75" x14ac:dyDescent="0.25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</row>
    <row r="3" spans="1:19" ht="15.75" x14ac:dyDescent="0.25">
      <c r="A3" s="119" t="s">
        <v>389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</row>
    <row r="4" spans="1:19" ht="15.75" x14ac:dyDescent="0.25">
      <c r="A4" s="120"/>
      <c r="B4" s="121"/>
      <c r="C4" s="121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1"/>
      <c r="P4" s="121"/>
      <c r="Q4" s="123"/>
      <c r="R4" s="123"/>
      <c r="S4" s="123"/>
    </row>
    <row r="5" spans="1:19" ht="18.75" x14ac:dyDescent="0.25">
      <c r="A5" s="124" t="s">
        <v>11</v>
      </c>
      <c r="B5" s="124"/>
      <c r="C5" s="124"/>
      <c r="D5" s="124"/>
      <c r="E5" s="124"/>
      <c r="F5" s="124"/>
      <c r="G5" s="124"/>
      <c r="H5" s="124"/>
      <c r="I5" s="124"/>
      <c r="J5" s="125" t="s">
        <v>445</v>
      </c>
      <c r="K5" s="125"/>
      <c r="L5" s="125"/>
      <c r="M5" s="125"/>
      <c r="N5" s="125"/>
      <c r="O5" s="125"/>
      <c r="P5" s="125"/>
      <c r="Q5" s="125"/>
      <c r="R5" s="125"/>
      <c r="S5" s="125"/>
    </row>
    <row r="6" spans="1:19" x14ac:dyDescent="0.25">
      <c r="A6" s="120"/>
      <c r="B6" s="121"/>
      <c r="C6" s="121"/>
      <c r="D6" s="121"/>
      <c r="E6" s="126"/>
      <c r="F6" s="126"/>
      <c r="G6" s="121"/>
      <c r="H6" s="121"/>
      <c r="I6" s="121"/>
      <c r="J6" s="127" t="s">
        <v>5</v>
      </c>
      <c r="K6" s="127"/>
      <c r="L6" s="127"/>
      <c r="M6" s="127"/>
      <c r="N6" s="127"/>
      <c r="O6" s="127"/>
      <c r="P6" s="127"/>
      <c r="Q6" s="127"/>
      <c r="R6" s="127"/>
      <c r="S6" s="127"/>
    </row>
    <row r="7" spans="1:19" ht="18.75" x14ac:dyDescent="0.25">
      <c r="A7" s="120"/>
      <c r="B7" s="121"/>
      <c r="C7" s="121"/>
      <c r="D7" s="121"/>
      <c r="E7" s="126"/>
      <c r="F7" s="126"/>
      <c r="G7" s="121"/>
      <c r="H7" s="121"/>
      <c r="I7" s="121"/>
      <c r="J7" s="125" t="s">
        <v>364</v>
      </c>
      <c r="K7" s="125"/>
      <c r="L7" s="125"/>
      <c r="M7" s="125"/>
      <c r="N7" s="125"/>
      <c r="O7" s="125"/>
      <c r="P7" s="125"/>
      <c r="Q7" s="125"/>
      <c r="R7" s="125"/>
      <c r="S7" s="125"/>
    </row>
    <row r="8" spans="1:19" x14ac:dyDescent="0.25">
      <c r="A8" s="120"/>
      <c r="B8" s="121"/>
      <c r="C8" s="121"/>
      <c r="D8" s="121"/>
      <c r="E8" s="126"/>
      <c r="F8" s="126"/>
      <c r="G8" s="121"/>
      <c r="H8" s="121"/>
      <c r="I8" s="121"/>
      <c r="J8" s="127" t="s">
        <v>143</v>
      </c>
      <c r="K8" s="127"/>
      <c r="L8" s="127"/>
      <c r="M8" s="127"/>
      <c r="N8" s="127"/>
      <c r="O8" s="127"/>
      <c r="P8" s="127"/>
      <c r="Q8" s="127"/>
      <c r="R8" s="127"/>
      <c r="S8" s="127"/>
    </row>
    <row r="9" spans="1:19" x14ac:dyDescent="0.25">
      <c r="A9" s="120"/>
      <c r="B9" s="121"/>
      <c r="C9" s="121"/>
      <c r="D9" s="121"/>
      <c r="E9" s="126"/>
      <c r="F9" s="126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3"/>
      <c r="R9" s="123"/>
      <c r="S9" s="123"/>
    </row>
    <row r="10" spans="1:19" ht="15.75" x14ac:dyDescent="0.25">
      <c r="A10" s="128" t="s">
        <v>6</v>
      </c>
      <c r="B10" s="128"/>
      <c r="C10" s="128"/>
      <c r="D10" s="128"/>
      <c r="E10" s="129">
        <v>45194</v>
      </c>
      <c r="F10" s="129"/>
      <c r="G10" s="130"/>
      <c r="H10" s="121"/>
      <c r="I10" s="121"/>
      <c r="J10" s="121"/>
      <c r="K10" s="121"/>
      <c r="L10" s="121"/>
      <c r="M10" s="121"/>
      <c r="N10" s="121"/>
      <c r="O10" s="121"/>
      <c r="P10" s="121"/>
      <c r="Q10" s="123"/>
      <c r="R10" s="123"/>
      <c r="S10" s="123"/>
    </row>
    <row r="11" spans="1:19" ht="15.75" x14ac:dyDescent="0.25">
      <c r="A11" s="131"/>
      <c r="B11" s="132"/>
      <c r="C11" s="132"/>
      <c r="D11" s="132"/>
      <c r="E11" s="133"/>
      <c r="F11" s="133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3"/>
      <c r="R11" s="123"/>
      <c r="S11" s="123"/>
    </row>
    <row r="12" spans="1:19" ht="15.75" x14ac:dyDescent="0.25">
      <c r="A12" s="128" t="s">
        <v>371</v>
      </c>
      <c r="B12" s="128"/>
      <c r="C12" s="128"/>
      <c r="D12" s="128"/>
      <c r="E12" s="134">
        <v>18</v>
      </c>
      <c r="F12" s="134"/>
      <c r="G12" s="134"/>
      <c r="H12" s="132" t="s">
        <v>13</v>
      </c>
      <c r="I12" s="121"/>
      <c r="J12" s="121"/>
      <c r="K12" s="121"/>
      <c r="L12" s="121"/>
      <c r="M12" s="121"/>
      <c r="N12" s="121"/>
      <c r="O12" s="121"/>
      <c r="P12" s="121"/>
      <c r="Q12" s="123"/>
      <c r="R12" s="123"/>
      <c r="S12" s="123"/>
    </row>
    <row r="13" spans="1:19" ht="15.75" x14ac:dyDescent="0.25">
      <c r="A13" s="131"/>
      <c r="B13" s="132"/>
      <c r="C13" s="132"/>
      <c r="D13" s="132"/>
      <c r="E13" s="133"/>
      <c r="F13" s="133"/>
      <c r="G13" s="135"/>
      <c r="H13" s="121"/>
      <c r="I13" s="121"/>
      <c r="J13" s="121"/>
      <c r="K13" s="121"/>
      <c r="L13" s="121"/>
      <c r="M13" s="121"/>
      <c r="N13" s="121"/>
      <c r="O13" s="121"/>
      <c r="P13" s="121"/>
      <c r="Q13" s="123"/>
      <c r="R13" s="123"/>
      <c r="S13" s="123"/>
    </row>
    <row r="14" spans="1:19" ht="15.75" x14ac:dyDescent="0.25">
      <c r="A14" s="128" t="s">
        <v>372</v>
      </c>
      <c r="B14" s="128"/>
      <c r="C14" s="128"/>
      <c r="D14" s="128"/>
      <c r="E14" s="134">
        <v>47</v>
      </c>
      <c r="F14" s="134"/>
      <c r="G14" s="134"/>
      <c r="H14" s="121"/>
      <c r="I14" s="121"/>
      <c r="J14" s="121"/>
      <c r="K14" s="121"/>
      <c r="L14" s="121"/>
      <c r="M14" s="121"/>
      <c r="N14" s="121"/>
      <c r="O14" s="121"/>
      <c r="P14" s="121"/>
      <c r="Q14" s="123"/>
      <c r="R14" s="123"/>
      <c r="S14" s="123"/>
    </row>
    <row r="16" spans="1:19" s="35" customFormat="1" ht="45" x14ac:dyDescent="0.25">
      <c r="A16" s="23" t="s">
        <v>2</v>
      </c>
      <c r="B16" s="23" t="s">
        <v>19</v>
      </c>
      <c r="C16" s="23" t="s">
        <v>20</v>
      </c>
      <c r="D16" s="23" t="s">
        <v>21</v>
      </c>
      <c r="E16" s="23" t="s">
        <v>361</v>
      </c>
      <c r="F16" s="23" t="s">
        <v>139</v>
      </c>
      <c r="G16" s="112" t="s">
        <v>17</v>
      </c>
      <c r="H16" s="113"/>
      <c r="I16" s="113"/>
      <c r="J16" s="113"/>
      <c r="K16" s="113"/>
      <c r="L16" s="113"/>
      <c r="M16" s="113"/>
      <c r="N16" s="113"/>
      <c r="O16" s="113"/>
      <c r="P16" s="114"/>
      <c r="Q16" s="23" t="s">
        <v>4</v>
      </c>
      <c r="R16" s="23" t="s">
        <v>10</v>
      </c>
      <c r="S16" s="23" t="s">
        <v>18</v>
      </c>
    </row>
    <row r="17" spans="1:19" x14ac:dyDescent="0.25">
      <c r="A17" s="26"/>
      <c r="B17" s="25"/>
      <c r="C17" s="25"/>
      <c r="D17" s="19"/>
      <c r="E17" s="29"/>
      <c r="F17" s="29"/>
      <c r="G17" s="46">
        <v>1</v>
      </c>
      <c r="H17" s="47">
        <v>2</v>
      </c>
      <c r="I17" s="46">
        <v>3</v>
      </c>
      <c r="J17" s="47">
        <v>4</v>
      </c>
      <c r="K17" s="46">
        <v>5</v>
      </c>
      <c r="L17" s="47">
        <v>6</v>
      </c>
      <c r="M17" s="46">
        <v>7</v>
      </c>
      <c r="N17" s="47">
        <v>8</v>
      </c>
      <c r="O17" s="46">
        <v>9</v>
      </c>
      <c r="P17" s="47">
        <v>10</v>
      </c>
      <c r="Q17" s="20"/>
      <c r="R17" s="21"/>
      <c r="S17" s="26"/>
    </row>
    <row r="18" spans="1:19" x14ac:dyDescent="0.25">
      <c r="A18" s="21">
        <f>ROW(A1)</f>
        <v>1</v>
      </c>
      <c r="B18" s="136" t="s">
        <v>610</v>
      </c>
      <c r="C18" s="136" t="s">
        <v>92</v>
      </c>
      <c r="D18" s="136" t="s">
        <v>58</v>
      </c>
      <c r="E18" s="61" t="s">
        <v>657</v>
      </c>
      <c r="F18" s="61" t="s">
        <v>751</v>
      </c>
      <c r="G18" s="19">
        <v>9</v>
      </c>
      <c r="H18" s="19">
        <v>5</v>
      </c>
      <c r="I18" s="19">
        <v>12</v>
      </c>
      <c r="J18" s="19">
        <v>7</v>
      </c>
      <c r="K18" s="19"/>
      <c r="L18" s="19"/>
      <c r="M18" s="19"/>
      <c r="N18" s="19"/>
      <c r="O18" s="19"/>
      <c r="P18" s="19"/>
      <c r="Q18" s="21">
        <v>33</v>
      </c>
      <c r="R18" s="8">
        <v>0.7</v>
      </c>
      <c r="S18" s="30" t="s">
        <v>113</v>
      </c>
    </row>
    <row r="19" spans="1:19" x14ac:dyDescent="0.25">
      <c r="A19" s="21">
        <v>2</v>
      </c>
      <c r="B19" s="136" t="s">
        <v>609</v>
      </c>
      <c r="C19" s="136" t="s">
        <v>402</v>
      </c>
      <c r="D19" s="136" t="s">
        <v>72</v>
      </c>
      <c r="E19" s="61" t="s">
        <v>657</v>
      </c>
      <c r="F19" s="61" t="s">
        <v>752</v>
      </c>
      <c r="G19" s="19">
        <v>8</v>
      </c>
      <c r="H19" s="19">
        <v>6</v>
      </c>
      <c r="I19" s="19">
        <v>12</v>
      </c>
      <c r="J19" s="19">
        <v>7</v>
      </c>
      <c r="K19" s="19"/>
      <c r="L19" s="19"/>
      <c r="M19" s="19"/>
      <c r="N19" s="19"/>
      <c r="O19" s="19"/>
      <c r="P19" s="19"/>
      <c r="Q19" s="21">
        <v>33</v>
      </c>
      <c r="R19" s="8">
        <v>0.7</v>
      </c>
      <c r="S19" s="68" t="s">
        <v>113</v>
      </c>
    </row>
    <row r="20" spans="1:19" ht="14.45" customHeight="1" x14ac:dyDescent="0.25">
      <c r="A20" s="21">
        <v>3</v>
      </c>
      <c r="B20" s="136" t="s">
        <v>611</v>
      </c>
      <c r="C20" s="136" t="s">
        <v>54</v>
      </c>
      <c r="D20" s="136" t="s">
        <v>23</v>
      </c>
      <c r="E20" s="61" t="s">
        <v>658</v>
      </c>
      <c r="F20" s="61" t="s">
        <v>730</v>
      </c>
      <c r="G20" s="19">
        <v>8</v>
      </c>
      <c r="H20" s="19">
        <v>3</v>
      </c>
      <c r="I20" s="19">
        <v>13</v>
      </c>
      <c r="J20" s="19">
        <v>6.5</v>
      </c>
      <c r="K20" s="19"/>
      <c r="L20" s="19"/>
      <c r="M20" s="19"/>
      <c r="N20" s="19"/>
      <c r="O20" s="19"/>
      <c r="P20" s="19"/>
      <c r="Q20" s="21">
        <v>30.5</v>
      </c>
      <c r="R20" s="8">
        <v>0.65</v>
      </c>
      <c r="S20" s="68" t="s">
        <v>112</v>
      </c>
    </row>
    <row r="21" spans="1:19" x14ac:dyDescent="0.25">
      <c r="A21" s="21">
        <v>4</v>
      </c>
      <c r="B21" s="136" t="s">
        <v>612</v>
      </c>
      <c r="C21" s="136" t="s">
        <v>402</v>
      </c>
      <c r="D21" s="136" t="s">
        <v>23</v>
      </c>
      <c r="E21" s="53" t="s">
        <v>659</v>
      </c>
      <c r="F21" s="61" t="s">
        <v>755</v>
      </c>
      <c r="G21" s="19">
        <v>8</v>
      </c>
      <c r="H21" s="19">
        <v>4</v>
      </c>
      <c r="I21" s="19">
        <v>7</v>
      </c>
      <c r="J21" s="19">
        <v>6</v>
      </c>
      <c r="K21" s="19"/>
      <c r="L21" s="19"/>
      <c r="M21" s="19"/>
      <c r="N21" s="19"/>
      <c r="O21" s="19"/>
      <c r="P21" s="19"/>
      <c r="Q21" s="21">
        <v>25</v>
      </c>
      <c r="R21" s="8">
        <v>0.53</v>
      </c>
      <c r="S21" s="30" t="s">
        <v>112</v>
      </c>
    </row>
    <row r="22" spans="1:19" x14ac:dyDescent="0.25">
      <c r="A22" s="21">
        <f>ROW(A5)</f>
        <v>5</v>
      </c>
      <c r="B22" s="136" t="s">
        <v>613</v>
      </c>
      <c r="C22" s="136" t="s">
        <v>92</v>
      </c>
      <c r="D22" s="136" t="s">
        <v>614</v>
      </c>
      <c r="E22" s="72" t="s">
        <v>659</v>
      </c>
      <c r="F22" s="61" t="s">
        <v>763</v>
      </c>
      <c r="G22" s="19">
        <v>8</v>
      </c>
      <c r="H22" s="19">
        <v>6</v>
      </c>
      <c r="I22" s="19">
        <v>5</v>
      </c>
      <c r="J22" s="19">
        <v>5.5</v>
      </c>
      <c r="K22" s="19"/>
      <c r="L22" s="19"/>
      <c r="M22" s="19"/>
      <c r="N22" s="19"/>
      <c r="O22" s="19"/>
      <c r="P22" s="19"/>
      <c r="Q22" s="21">
        <v>24.5</v>
      </c>
      <c r="R22" s="8">
        <v>0.52</v>
      </c>
      <c r="S22" s="68" t="s">
        <v>112</v>
      </c>
    </row>
    <row r="23" spans="1:19" x14ac:dyDescent="0.25">
      <c r="A23" s="21">
        <f>ROW(A6)</f>
        <v>6</v>
      </c>
      <c r="B23" s="136" t="s">
        <v>615</v>
      </c>
      <c r="C23" s="136" t="s">
        <v>68</v>
      </c>
      <c r="D23" s="136" t="s">
        <v>70</v>
      </c>
      <c r="E23" s="41" t="s">
        <v>658</v>
      </c>
      <c r="F23" s="61" t="s">
        <v>753</v>
      </c>
      <c r="G23" s="19">
        <v>6</v>
      </c>
      <c r="H23" s="19">
        <v>6</v>
      </c>
      <c r="I23" s="19">
        <v>8</v>
      </c>
      <c r="J23" s="19">
        <v>4</v>
      </c>
      <c r="K23" s="19"/>
      <c r="L23" s="19"/>
      <c r="M23" s="19"/>
      <c r="N23" s="19"/>
      <c r="O23" s="19"/>
      <c r="P23" s="19"/>
      <c r="Q23" s="21">
        <v>24</v>
      </c>
      <c r="R23" s="8">
        <v>0.51</v>
      </c>
      <c r="S23" s="22" t="s">
        <v>112</v>
      </c>
    </row>
    <row r="24" spans="1:19" x14ac:dyDescent="0.25">
      <c r="A24" s="21">
        <f t="shared" ref="A24:A33" si="0">ROW(A9)</f>
        <v>9</v>
      </c>
      <c r="B24" s="136" t="s">
        <v>618</v>
      </c>
      <c r="C24" s="136" t="s">
        <v>91</v>
      </c>
      <c r="D24" s="136" t="s">
        <v>31</v>
      </c>
      <c r="E24" s="41" t="s">
        <v>659</v>
      </c>
      <c r="F24" s="61" t="s">
        <v>758</v>
      </c>
      <c r="G24" s="19">
        <v>10</v>
      </c>
      <c r="H24" s="118">
        <v>5</v>
      </c>
      <c r="I24" s="19">
        <v>8</v>
      </c>
      <c r="J24" s="19">
        <v>0</v>
      </c>
      <c r="K24" s="19"/>
      <c r="L24" s="19"/>
      <c r="M24" s="19"/>
      <c r="N24" s="19"/>
      <c r="O24" s="19"/>
      <c r="P24" s="19"/>
      <c r="Q24" s="21">
        <v>23</v>
      </c>
      <c r="R24" s="8">
        <v>0.49</v>
      </c>
      <c r="S24" s="22" t="s">
        <v>114</v>
      </c>
    </row>
    <row r="25" spans="1:19" x14ac:dyDescent="0.25">
      <c r="A25" s="21">
        <f t="shared" si="0"/>
        <v>10</v>
      </c>
      <c r="B25" s="136" t="s">
        <v>616</v>
      </c>
      <c r="C25" s="136" t="s">
        <v>617</v>
      </c>
      <c r="D25" s="136" t="s">
        <v>33</v>
      </c>
      <c r="E25" s="70" t="s">
        <v>659</v>
      </c>
      <c r="F25" s="61" t="s">
        <v>765</v>
      </c>
      <c r="G25" s="19">
        <v>7</v>
      </c>
      <c r="H25" s="118">
        <v>2</v>
      </c>
      <c r="I25" s="19">
        <v>7</v>
      </c>
      <c r="J25" s="19">
        <v>7</v>
      </c>
      <c r="K25" s="19"/>
      <c r="L25" s="19"/>
      <c r="M25" s="19"/>
      <c r="N25" s="19"/>
      <c r="O25" s="19"/>
      <c r="P25" s="19"/>
      <c r="Q25" s="21">
        <v>23</v>
      </c>
      <c r="R25" s="8">
        <v>0.49</v>
      </c>
      <c r="S25" s="67" t="s">
        <v>114</v>
      </c>
    </row>
    <row r="26" spans="1:19" x14ac:dyDescent="0.25">
      <c r="A26" s="21">
        <f t="shared" si="0"/>
        <v>11</v>
      </c>
      <c r="B26" s="136" t="s">
        <v>619</v>
      </c>
      <c r="C26" s="136" t="s">
        <v>620</v>
      </c>
      <c r="D26" s="136" t="s">
        <v>63</v>
      </c>
      <c r="E26" s="41" t="s">
        <v>659</v>
      </c>
      <c r="F26" s="61" t="s">
        <v>762</v>
      </c>
      <c r="G26" s="19">
        <v>5</v>
      </c>
      <c r="H26" s="118">
        <v>5</v>
      </c>
      <c r="I26" s="19">
        <v>12</v>
      </c>
      <c r="J26" s="19">
        <v>0</v>
      </c>
      <c r="K26" s="19"/>
      <c r="L26" s="19"/>
      <c r="M26" s="19"/>
      <c r="N26" s="19"/>
      <c r="O26" s="19"/>
      <c r="P26" s="19"/>
      <c r="Q26" s="21">
        <v>22</v>
      </c>
      <c r="R26" s="8">
        <v>0.47</v>
      </c>
      <c r="S26" s="22" t="s">
        <v>114</v>
      </c>
    </row>
    <row r="27" spans="1:19" x14ac:dyDescent="0.25">
      <c r="A27" s="21">
        <f t="shared" si="0"/>
        <v>12</v>
      </c>
      <c r="B27" s="136" t="s">
        <v>621</v>
      </c>
      <c r="C27" s="136" t="s">
        <v>82</v>
      </c>
      <c r="D27" s="136" t="s">
        <v>62</v>
      </c>
      <c r="E27" s="70" t="s">
        <v>658</v>
      </c>
      <c r="F27" s="61" t="s">
        <v>756</v>
      </c>
      <c r="G27" s="19">
        <v>8</v>
      </c>
      <c r="H27" s="19">
        <v>4</v>
      </c>
      <c r="I27" s="19">
        <v>9</v>
      </c>
      <c r="J27" s="19">
        <v>0</v>
      </c>
      <c r="K27" s="19"/>
      <c r="L27" s="19"/>
      <c r="M27" s="19"/>
      <c r="N27" s="19"/>
      <c r="O27" s="19"/>
      <c r="P27" s="19"/>
      <c r="Q27" s="21">
        <v>21</v>
      </c>
      <c r="R27" s="8">
        <v>0.45</v>
      </c>
      <c r="S27" s="22" t="s">
        <v>114</v>
      </c>
    </row>
    <row r="28" spans="1:19" x14ac:dyDescent="0.25">
      <c r="A28" s="21">
        <f t="shared" si="0"/>
        <v>13</v>
      </c>
      <c r="B28" s="136" t="s">
        <v>622</v>
      </c>
      <c r="C28" s="136" t="s">
        <v>623</v>
      </c>
      <c r="D28" s="136" t="s">
        <v>23</v>
      </c>
      <c r="E28" s="41" t="s">
        <v>660</v>
      </c>
      <c r="F28" s="61" t="s">
        <v>754</v>
      </c>
      <c r="G28" s="19">
        <v>6</v>
      </c>
      <c r="H28" s="19">
        <v>4</v>
      </c>
      <c r="I28" s="19">
        <v>9</v>
      </c>
      <c r="J28" s="19">
        <v>0</v>
      </c>
      <c r="K28" s="19"/>
      <c r="L28" s="19"/>
      <c r="M28" s="19"/>
      <c r="N28" s="19"/>
      <c r="O28" s="19"/>
      <c r="P28" s="19"/>
      <c r="Q28" s="21">
        <v>19</v>
      </c>
      <c r="R28" s="8">
        <v>0.4</v>
      </c>
      <c r="S28" s="22" t="s">
        <v>114</v>
      </c>
    </row>
    <row r="29" spans="1:19" x14ac:dyDescent="0.25">
      <c r="A29" s="21">
        <f t="shared" si="0"/>
        <v>14</v>
      </c>
      <c r="B29" s="136" t="s">
        <v>624</v>
      </c>
      <c r="C29" s="136" t="s">
        <v>500</v>
      </c>
      <c r="D29" s="136" t="s">
        <v>78</v>
      </c>
      <c r="E29" s="41" t="s">
        <v>658</v>
      </c>
      <c r="F29" s="61" t="s">
        <v>766</v>
      </c>
      <c r="G29" s="19">
        <v>5</v>
      </c>
      <c r="H29" s="19">
        <v>4</v>
      </c>
      <c r="I29" s="19">
        <v>9</v>
      </c>
      <c r="J29" s="19">
        <v>0</v>
      </c>
      <c r="K29" s="19"/>
      <c r="L29" s="19"/>
      <c r="M29" s="19"/>
      <c r="N29" s="19"/>
      <c r="O29" s="19"/>
      <c r="P29" s="19"/>
      <c r="Q29" s="21">
        <v>18</v>
      </c>
      <c r="R29" s="8">
        <v>0.38</v>
      </c>
      <c r="S29" s="22" t="s">
        <v>114</v>
      </c>
    </row>
    <row r="30" spans="1:19" x14ac:dyDescent="0.25">
      <c r="A30" s="21">
        <f t="shared" si="0"/>
        <v>15</v>
      </c>
      <c r="B30" s="136" t="s">
        <v>625</v>
      </c>
      <c r="C30" s="136" t="s">
        <v>512</v>
      </c>
      <c r="D30" s="136" t="s">
        <v>27</v>
      </c>
      <c r="E30" s="41" t="s">
        <v>659</v>
      </c>
      <c r="F30" s="61" t="s">
        <v>759</v>
      </c>
      <c r="G30" s="19">
        <v>4</v>
      </c>
      <c r="H30" s="65">
        <v>4</v>
      </c>
      <c r="I30" s="19">
        <v>9</v>
      </c>
      <c r="J30" s="19">
        <v>0</v>
      </c>
      <c r="K30" s="19"/>
      <c r="L30" s="19"/>
      <c r="M30" s="19"/>
      <c r="N30" s="19"/>
      <c r="O30" s="19"/>
      <c r="P30" s="19"/>
      <c r="Q30" s="21">
        <v>17</v>
      </c>
      <c r="R30" s="8">
        <v>0.36</v>
      </c>
      <c r="S30" s="22" t="s">
        <v>114</v>
      </c>
    </row>
    <row r="31" spans="1:19" x14ac:dyDescent="0.25">
      <c r="A31" s="21">
        <f t="shared" si="0"/>
        <v>16</v>
      </c>
      <c r="B31" s="136" t="s">
        <v>626</v>
      </c>
      <c r="C31" s="136" t="s">
        <v>59</v>
      </c>
      <c r="D31" s="136" t="s">
        <v>84</v>
      </c>
      <c r="E31" s="70" t="s">
        <v>659</v>
      </c>
      <c r="F31" s="61" t="s">
        <v>764</v>
      </c>
      <c r="G31" s="19">
        <v>7</v>
      </c>
      <c r="H31" s="19">
        <v>3</v>
      </c>
      <c r="I31" s="19">
        <v>7</v>
      </c>
      <c r="J31" s="19">
        <v>0</v>
      </c>
      <c r="K31" s="19"/>
      <c r="L31" s="19"/>
      <c r="M31" s="19"/>
      <c r="N31" s="19"/>
      <c r="O31" s="19"/>
      <c r="P31" s="19"/>
      <c r="Q31" s="21">
        <v>17</v>
      </c>
      <c r="R31" s="8">
        <v>0.36</v>
      </c>
      <c r="S31" s="67" t="s">
        <v>114</v>
      </c>
    </row>
    <row r="32" spans="1:19" x14ac:dyDescent="0.25">
      <c r="A32" s="21">
        <f t="shared" si="0"/>
        <v>17</v>
      </c>
      <c r="B32" s="136" t="s">
        <v>631</v>
      </c>
      <c r="C32" s="136" t="s">
        <v>395</v>
      </c>
      <c r="D32" s="136" t="s">
        <v>400</v>
      </c>
      <c r="E32" s="41" t="s">
        <v>659</v>
      </c>
      <c r="F32" s="61" t="s">
        <v>760</v>
      </c>
      <c r="G32" s="19">
        <v>5</v>
      </c>
      <c r="H32" s="19">
        <v>3</v>
      </c>
      <c r="I32" s="19">
        <v>7</v>
      </c>
      <c r="J32" s="19">
        <v>0</v>
      </c>
      <c r="K32" s="19"/>
      <c r="L32" s="19"/>
      <c r="M32" s="19"/>
      <c r="N32" s="19"/>
      <c r="O32" s="19"/>
      <c r="P32" s="19"/>
      <c r="Q32" s="21">
        <v>15</v>
      </c>
      <c r="R32" s="8">
        <v>0.32</v>
      </c>
      <c r="S32" s="22" t="s">
        <v>114</v>
      </c>
    </row>
    <row r="33" spans="1:19" x14ac:dyDescent="0.25">
      <c r="A33" s="21">
        <f t="shared" si="0"/>
        <v>18</v>
      </c>
      <c r="B33" s="136" t="s">
        <v>627</v>
      </c>
      <c r="C33" s="136" t="s">
        <v>628</v>
      </c>
      <c r="D33" s="136" t="s">
        <v>535</v>
      </c>
      <c r="E33" s="41" t="s">
        <v>659</v>
      </c>
      <c r="F33" s="61" t="s">
        <v>761</v>
      </c>
      <c r="G33" s="19">
        <v>5</v>
      </c>
      <c r="H33" s="65">
        <v>4</v>
      </c>
      <c r="I33" s="19">
        <v>6</v>
      </c>
      <c r="J33" s="19">
        <v>0</v>
      </c>
      <c r="K33" s="19"/>
      <c r="L33" s="19"/>
      <c r="M33" s="19"/>
      <c r="N33" s="19"/>
      <c r="O33" s="19"/>
      <c r="P33" s="19"/>
      <c r="Q33" s="21">
        <v>15</v>
      </c>
      <c r="R33" s="8">
        <v>0.32</v>
      </c>
      <c r="S33" s="22" t="s">
        <v>114</v>
      </c>
    </row>
    <row r="34" spans="1:19" x14ac:dyDescent="0.25">
      <c r="A34" s="21">
        <f t="shared" ref="A34:A35" si="1">ROW(A21)</f>
        <v>21</v>
      </c>
      <c r="B34" s="136" t="s">
        <v>629</v>
      </c>
      <c r="C34" s="136" t="s">
        <v>630</v>
      </c>
      <c r="D34" s="136" t="s">
        <v>33</v>
      </c>
      <c r="E34" s="41" t="s">
        <v>661</v>
      </c>
      <c r="F34" s="61" t="s">
        <v>732</v>
      </c>
      <c r="G34" s="19">
        <v>3</v>
      </c>
      <c r="H34" s="19">
        <v>5</v>
      </c>
      <c r="I34" s="19">
        <v>7</v>
      </c>
      <c r="J34" s="19">
        <v>0</v>
      </c>
      <c r="K34" s="19"/>
      <c r="L34" s="19"/>
      <c r="M34" s="19"/>
      <c r="N34" s="19"/>
      <c r="O34" s="19"/>
      <c r="P34" s="19"/>
      <c r="Q34" s="21">
        <v>15</v>
      </c>
      <c r="R34" s="8">
        <v>0.32</v>
      </c>
      <c r="S34" s="22" t="s">
        <v>114</v>
      </c>
    </row>
    <row r="35" spans="1:19" x14ac:dyDescent="0.25">
      <c r="A35" s="21">
        <f t="shared" si="1"/>
        <v>22</v>
      </c>
      <c r="B35" s="136" t="s">
        <v>632</v>
      </c>
      <c r="C35" s="136" t="s">
        <v>88</v>
      </c>
      <c r="D35" s="136" t="s">
        <v>36</v>
      </c>
      <c r="E35" s="70" t="s">
        <v>658</v>
      </c>
      <c r="F35" s="61" t="s">
        <v>757</v>
      </c>
      <c r="G35" s="19">
        <v>2</v>
      </c>
      <c r="H35" s="19">
        <v>3</v>
      </c>
      <c r="I35" s="19">
        <v>9</v>
      </c>
      <c r="J35" s="19">
        <v>0</v>
      </c>
      <c r="K35" s="19"/>
      <c r="L35" s="19"/>
      <c r="M35" s="19"/>
      <c r="N35" s="19"/>
      <c r="O35" s="19"/>
      <c r="P35" s="19"/>
      <c r="Q35" s="21">
        <v>14</v>
      </c>
      <c r="R35" s="8">
        <v>0.3</v>
      </c>
      <c r="S35" s="67" t="s">
        <v>114</v>
      </c>
    </row>
    <row r="36" spans="1:19" ht="19.899999999999999" customHeight="1" x14ac:dyDescent="0.25">
      <c r="A36" s="48"/>
      <c r="B36" s="17"/>
      <c r="C36" s="17"/>
      <c r="D36" s="17"/>
      <c r="E36" s="11"/>
      <c r="F36" s="11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48"/>
      <c r="R36" s="7"/>
      <c r="S36" s="5"/>
    </row>
    <row r="37" spans="1:19" ht="20.25" customHeight="1" x14ac:dyDescent="0.25">
      <c r="A37" s="33"/>
      <c r="B37" s="33"/>
      <c r="C37" s="33"/>
      <c r="D37" s="11"/>
      <c r="E37" s="11"/>
      <c r="F37" s="11"/>
      <c r="G37" s="17"/>
      <c r="H37" s="50"/>
      <c r="I37" s="50"/>
      <c r="J37" s="50"/>
      <c r="K37" s="50"/>
      <c r="L37" s="50"/>
      <c r="M37" s="50"/>
      <c r="N37" s="50"/>
      <c r="O37" s="50"/>
      <c r="P37" s="50"/>
      <c r="Q37" s="50"/>
    </row>
    <row r="38" spans="1:19" ht="15.75" x14ac:dyDescent="0.25">
      <c r="A38" s="3" t="s">
        <v>368</v>
      </c>
      <c r="B38" s="44"/>
      <c r="C38" s="51"/>
      <c r="D38" s="116" t="s">
        <v>713</v>
      </c>
      <c r="E38" s="116"/>
      <c r="F38" s="54"/>
      <c r="G38" s="17"/>
      <c r="H38" s="49"/>
      <c r="I38" s="49"/>
      <c r="J38" s="49"/>
      <c r="K38" s="49"/>
      <c r="L38" s="49"/>
      <c r="M38" s="49"/>
      <c r="N38" s="49"/>
      <c r="O38" s="49"/>
      <c r="P38" s="49"/>
      <c r="Q38" s="50"/>
    </row>
    <row r="39" spans="1:19" ht="19.899999999999999" customHeight="1" x14ac:dyDescent="0.25">
      <c r="A39" s="2"/>
      <c r="B39" s="2"/>
      <c r="C39" s="52" t="s">
        <v>369</v>
      </c>
      <c r="D39" s="115" t="s">
        <v>360</v>
      </c>
      <c r="E39" s="115"/>
      <c r="F39" s="115"/>
      <c r="G39" s="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</row>
    <row r="40" spans="1:19" ht="19.899999999999999" customHeight="1" x14ac:dyDescent="0.25">
      <c r="A40" s="3" t="s">
        <v>370</v>
      </c>
      <c r="B40" s="44"/>
      <c r="C40" s="51"/>
      <c r="D40" s="116" t="s">
        <v>728</v>
      </c>
      <c r="E40" s="116"/>
      <c r="F40" s="55"/>
      <c r="G40" s="17"/>
      <c r="H40" s="49"/>
      <c r="I40" s="49"/>
      <c r="J40" s="49"/>
      <c r="K40" s="49"/>
      <c r="L40" s="49"/>
      <c r="M40" s="49"/>
      <c r="N40" s="49"/>
      <c r="O40" s="49"/>
      <c r="P40" s="49"/>
      <c r="Q40" s="50"/>
    </row>
    <row r="41" spans="1:19" ht="19.899999999999999" customHeight="1" x14ac:dyDescent="0.25">
      <c r="A41" s="44"/>
      <c r="B41" s="44"/>
      <c r="C41" s="52" t="s">
        <v>369</v>
      </c>
      <c r="D41" s="115" t="s">
        <v>360</v>
      </c>
      <c r="E41" s="115"/>
      <c r="F41" s="115"/>
      <c r="G41" s="17"/>
      <c r="H41" s="50"/>
      <c r="I41" s="50"/>
      <c r="J41" s="50"/>
      <c r="K41" s="50"/>
      <c r="L41" s="50"/>
      <c r="M41" s="50"/>
      <c r="N41" s="50"/>
      <c r="O41" s="50"/>
      <c r="P41" s="50"/>
      <c r="Q41" s="50"/>
    </row>
    <row r="42" spans="1:19" ht="19.899999999999999" customHeight="1" x14ac:dyDescent="0.25"/>
  </sheetData>
  <autoFilter ref="A17:S17">
    <sortState ref="A18:W94">
      <sortCondition descending="1" ref="R17"/>
    </sortState>
  </autoFilter>
  <sortState ref="B18:S35">
    <sortCondition descending="1" ref="R18:R35"/>
  </sortState>
  <mergeCells count="19">
    <mergeCell ref="J7:S7"/>
    <mergeCell ref="J8:S8"/>
    <mergeCell ref="A10:D10"/>
    <mergeCell ref="E10:G10"/>
    <mergeCell ref="A12:D12"/>
    <mergeCell ref="E12:G12"/>
    <mergeCell ref="A1:S1"/>
    <mergeCell ref="A3:S3"/>
    <mergeCell ref="A5:I5"/>
    <mergeCell ref="J5:S5"/>
    <mergeCell ref="J6:S6"/>
    <mergeCell ref="D41:F41"/>
    <mergeCell ref="E14:G14"/>
    <mergeCell ref="D40:E40"/>
    <mergeCell ref="G16:P16"/>
    <mergeCell ref="D38:E38"/>
    <mergeCell ref="H39:Q39"/>
    <mergeCell ref="D39:F39"/>
    <mergeCell ref="A14:D14"/>
  </mergeCells>
  <conditionalFormatting sqref="J5">
    <cfRule type="containsBlanks" dxfId="9" priority="2">
      <formula>LEN(TRIM(J5))=0</formula>
    </cfRule>
  </conditionalFormatting>
  <conditionalFormatting sqref="J7">
    <cfRule type="containsBlanks" dxfId="8" priority="1">
      <formula>LEN(TRIM(J7))=0</formula>
    </cfRule>
  </conditionalFormatting>
  <pageMargins left="0.70866141732283472" right="0.70866141732283472" top="0.74803149606299213" bottom="0.74803149606299213" header="0.31496062992125984" footer="0.31496062992125984"/>
  <pageSetup paperSize="9" scale="77" fitToHeight="0" orientation="landscape" horizontalDpi="180" verticalDpi="180" r:id="rId1"/>
  <headerFooter>
    <oddFooter>&amp;C&amp;P из 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спец!$B$2:$B$4</xm:f>
          </x14:formula1>
          <xm:sqref>S18:S35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44"/>
  <sheetViews>
    <sheetView view="pageBreakPreview" topLeftCell="A13" zoomScaleSheetLayoutView="100" workbookViewId="0">
      <selection activeCell="L25" sqref="L25"/>
    </sheetView>
  </sheetViews>
  <sheetFormatPr defaultColWidth="9.140625" defaultRowHeight="15" x14ac:dyDescent="0.25"/>
  <cols>
    <col min="1" max="1" width="7.140625" style="35" customWidth="1"/>
    <col min="2" max="4" width="18.85546875" style="16" customWidth="1"/>
    <col min="5" max="5" width="8.42578125" style="45" customWidth="1"/>
    <col min="6" max="6" width="14.5703125" style="45" customWidth="1"/>
    <col min="7" max="7" width="5.28515625" style="16" customWidth="1"/>
    <col min="8" max="8" width="7" style="16" customWidth="1"/>
    <col min="9" max="16" width="5.28515625" style="16" customWidth="1"/>
    <col min="17" max="18" width="9.140625" style="44"/>
    <col min="19" max="19" width="11.5703125" style="44" customWidth="1"/>
    <col min="20" max="16384" width="9.140625" style="44"/>
  </cols>
  <sheetData>
    <row r="1" spans="1:19" ht="15.75" x14ac:dyDescent="0.25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</row>
    <row r="2" spans="1:19" ht="15.75" x14ac:dyDescent="0.2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</row>
    <row r="3" spans="1:19" ht="15.75" x14ac:dyDescent="0.25">
      <c r="A3" s="119" t="s">
        <v>444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</row>
    <row r="4" spans="1:19" ht="15.75" x14ac:dyDescent="0.25">
      <c r="A4" s="120"/>
      <c r="B4" s="121"/>
      <c r="C4" s="121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1"/>
      <c r="P4" s="121"/>
      <c r="Q4" s="123"/>
      <c r="R4" s="123"/>
      <c r="S4" s="123"/>
    </row>
    <row r="5" spans="1:19" ht="18.75" x14ac:dyDescent="0.25">
      <c r="A5" s="124" t="s">
        <v>11</v>
      </c>
      <c r="B5" s="124"/>
      <c r="C5" s="124"/>
      <c r="D5" s="124"/>
      <c r="E5" s="124"/>
      <c r="F5" s="124"/>
      <c r="G5" s="124"/>
      <c r="H5" s="124"/>
      <c r="I5" s="124"/>
      <c r="J5" s="125" t="s">
        <v>445</v>
      </c>
      <c r="K5" s="125"/>
      <c r="L5" s="125"/>
      <c r="M5" s="125"/>
      <c r="N5" s="125"/>
      <c r="O5" s="125"/>
      <c r="P5" s="125"/>
      <c r="Q5" s="125"/>
      <c r="R5" s="125"/>
      <c r="S5" s="125"/>
    </row>
    <row r="6" spans="1:19" x14ac:dyDescent="0.25">
      <c r="A6" s="120"/>
      <c r="B6" s="121"/>
      <c r="C6" s="121"/>
      <c r="D6" s="121"/>
      <c r="E6" s="126"/>
      <c r="F6" s="126"/>
      <c r="G6" s="121"/>
      <c r="H6" s="121"/>
      <c r="I6" s="121"/>
      <c r="J6" s="127" t="s">
        <v>5</v>
      </c>
      <c r="K6" s="127"/>
      <c r="L6" s="127"/>
      <c r="M6" s="127"/>
      <c r="N6" s="127"/>
      <c r="O6" s="127"/>
      <c r="P6" s="127"/>
      <c r="Q6" s="127"/>
      <c r="R6" s="127"/>
      <c r="S6" s="127"/>
    </row>
    <row r="7" spans="1:19" ht="18.75" x14ac:dyDescent="0.25">
      <c r="A7" s="120"/>
      <c r="B7" s="121"/>
      <c r="C7" s="121"/>
      <c r="D7" s="121"/>
      <c r="E7" s="126"/>
      <c r="F7" s="126"/>
      <c r="G7" s="121"/>
      <c r="H7" s="121"/>
      <c r="I7" s="121"/>
      <c r="J7" s="125" t="s">
        <v>365</v>
      </c>
      <c r="K7" s="125"/>
      <c r="L7" s="125"/>
      <c r="M7" s="125"/>
      <c r="N7" s="125"/>
      <c r="O7" s="125"/>
      <c r="P7" s="125"/>
      <c r="Q7" s="125"/>
      <c r="R7" s="125"/>
      <c r="S7" s="125"/>
    </row>
    <row r="8" spans="1:19" x14ac:dyDescent="0.25">
      <c r="A8" s="120"/>
      <c r="B8" s="121"/>
      <c r="C8" s="121"/>
      <c r="D8" s="121"/>
      <c r="E8" s="126"/>
      <c r="F8" s="126"/>
      <c r="G8" s="121"/>
      <c r="H8" s="121"/>
      <c r="I8" s="121"/>
      <c r="J8" s="127" t="s">
        <v>143</v>
      </c>
      <c r="K8" s="127"/>
      <c r="L8" s="127"/>
      <c r="M8" s="127"/>
      <c r="N8" s="127"/>
      <c r="O8" s="127"/>
      <c r="P8" s="127"/>
      <c r="Q8" s="127"/>
      <c r="R8" s="127"/>
      <c r="S8" s="127"/>
    </row>
    <row r="9" spans="1:19" x14ac:dyDescent="0.25">
      <c r="A9" s="120"/>
      <c r="B9" s="121"/>
      <c r="C9" s="121"/>
      <c r="D9" s="121"/>
      <c r="E9" s="126"/>
      <c r="F9" s="126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3"/>
      <c r="R9" s="123"/>
      <c r="S9" s="123"/>
    </row>
    <row r="10" spans="1:19" ht="15.75" x14ac:dyDescent="0.25">
      <c r="A10" s="128" t="s">
        <v>6</v>
      </c>
      <c r="B10" s="128"/>
      <c r="C10" s="128"/>
      <c r="D10" s="128"/>
      <c r="E10" s="129">
        <v>45170</v>
      </c>
      <c r="F10" s="129"/>
      <c r="G10" s="130"/>
      <c r="H10" s="121"/>
      <c r="I10" s="121"/>
      <c r="J10" s="121"/>
      <c r="K10" s="121"/>
      <c r="L10" s="121"/>
      <c r="M10" s="121"/>
      <c r="N10" s="121"/>
      <c r="O10" s="121"/>
      <c r="P10" s="121"/>
      <c r="Q10" s="123"/>
      <c r="R10" s="123"/>
      <c r="S10" s="123"/>
    </row>
    <row r="11" spans="1:19" ht="15.75" x14ac:dyDescent="0.25">
      <c r="A11" s="131"/>
      <c r="B11" s="132"/>
      <c r="C11" s="132"/>
      <c r="D11" s="132"/>
      <c r="E11" s="133"/>
      <c r="F11" s="133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3"/>
      <c r="R11" s="123"/>
      <c r="S11" s="123"/>
    </row>
    <row r="12" spans="1:19" ht="15.75" x14ac:dyDescent="0.25">
      <c r="A12" s="128" t="s">
        <v>371</v>
      </c>
      <c r="B12" s="128"/>
      <c r="C12" s="128"/>
      <c r="D12" s="128"/>
      <c r="E12" s="134">
        <v>20</v>
      </c>
      <c r="F12" s="134"/>
      <c r="G12" s="134"/>
      <c r="H12" s="132" t="s">
        <v>13</v>
      </c>
      <c r="I12" s="121"/>
      <c r="J12" s="121"/>
      <c r="K12" s="121"/>
      <c r="L12" s="121"/>
      <c r="M12" s="121"/>
      <c r="N12" s="121"/>
      <c r="O12" s="121"/>
      <c r="P12" s="121"/>
      <c r="Q12" s="123"/>
      <c r="R12" s="123"/>
      <c r="S12" s="123"/>
    </row>
    <row r="13" spans="1:19" ht="15.75" x14ac:dyDescent="0.25">
      <c r="A13" s="131"/>
      <c r="B13" s="132"/>
      <c r="C13" s="132"/>
      <c r="D13" s="132"/>
      <c r="E13" s="133"/>
      <c r="F13" s="133"/>
      <c r="G13" s="135"/>
      <c r="H13" s="121"/>
      <c r="I13" s="121"/>
      <c r="J13" s="121"/>
      <c r="K13" s="121"/>
      <c r="L13" s="121"/>
      <c r="M13" s="121"/>
      <c r="N13" s="121"/>
      <c r="O13" s="121"/>
      <c r="P13" s="121"/>
      <c r="Q13" s="123"/>
      <c r="R13" s="123"/>
      <c r="S13" s="123"/>
    </row>
    <row r="14" spans="1:19" ht="15.75" x14ac:dyDescent="0.25">
      <c r="A14" s="128" t="s">
        <v>372</v>
      </c>
      <c r="B14" s="128"/>
      <c r="C14" s="128"/>
      <c r="D14" s="128"/>
      <c r="E14" s="134">
        <v>47</v>
      </c>
      <c r="F14" s="134"/>
      <c r="G14" s="134"/>
      <c r="H14" s="121"/>
      <c r="I14" s="121"/>
      <c r="J14" s="121"/>
      <c r="K14" s="121"/>
      <c r="L14" s="121"/>
      <c r="M14" s="121"/>
      <c r="N14" s="121"/>
      <c r="O14" s="121"/>
      <c r="P14" s="121"/>
      <c r="Q14" s="123"/>
      <c r="R14" s="123"/>
      <c r="S14" s="123"/>
    </row>
    <row r="16" spans="1:19" s="35" customFormat="1" ht="45" x14ac:dyDescent="0.25">
      <c r="A16" s="23" t="s">
        <v>2</v>
      </c>
      <c r="B16" s="23" t="s">
        <v>19</v>
      </c>
      <c r="C16" s="23" t="s">
        <v>20</v>
      </c>
      <c r="D16" s="23" t="s">
        <v>21</v>
      </c>
      <c r="E16" s="23" t="s">
        <v>361</v>
      </c>
      <c r="F16" s="23" t="s">
        <v>139</v>
      </c>
      <c r="G16" s="112" t="s">
        <v>17</v>
      </c>
      <c r="H16" s="113"/>
      <c r="I16" s="113"/>
      <c r="J16" s="113"/>
      <c r="K16" s="113"/>
      <c r="L16" s="113"/>
      <c r="M16" s="113"/>
      <c r="N16" s="113"/>
      <c r="O16" s="113"/>
      <c r="P16" s="114"/>
      <c r="Q16" s="23" t="s">
        <v>4</v>
      </c>
      <c r="R16" s="23" t="s">
        <v>10</v>
      </c>
      <c r="S16" s="23" t="s">
        <v>18</v>
      </c>
    </row>
    <row r="17" spans="1:19" x14ac:dyDescent="0.25">
      <c r="A17" s="26"/>
      <c r="B17" s="25"/>
      <c r="C17" s="25"/>
      <c r="D17" s="19"/>
      <c r="E17" s="29"/>
      <c r="F17" s="29"/>
      <c r="G17" s="46">
        <v>1</v>
      </c>
      <c r="H17" s="47">
        <v>2</v>
      </c>
      <c r="I17" s="46">
        <v>3</v>
      </c>
      <c r="J17" s="47">
        <v>4</v>
      </c>
      <c r="K17" s="46">
        <v>5</v>
      </c>
      <c r="L17" s="47">
        <v>6</v>
      </c>
      <c r="M17" s="46">
        <v>7</v>
      </c>
      <c r="N17" s="47">
        <v>8</v>
      </c>
      <c r="O17" s="46">
        <v>9</v>
      </c>
      <c r="P17" s="47">
        <v>10</v>
      </c>
      <c r="Q17" s="20"/>
      <c r="R17" s="21"/>
      <c r="S17" s="26"/>
    </row>
    <row r="18" spans="1:19" x14ac:dyDescent="0.25">
      <c r="A18" s="21">
        <f>ROW(A1)</f>
        <v>1</v>
      </c>
      <c r="B18" s="136" t="s">
        <v>633</v>
      </c>
      <c r="C18" s="136" t="s">
        <v>634</v>
      </c>
      <c r="D18" s="136" t="s">
        <v>56</v>
      </c>
      <c r="E18" s="61" t="s">
        <v>635</v>
      </c>
      <c r="F18" s="61" t="s">
        <v>738</v>
      </c>
      <c r="G18" s="19">
        <v>7</v>
      </c>
      <c r="H18" s="19">
        <v>6</v>
      </c>
      <c r="I18" s="19">
        <v>11</v>
      </c>
      <c r="J18" s="19">
        <v>8</v>
      </c>
      <c r="K18" s="19"/>
      <c r="L18" s="19"/>
      <c r="M18" s="19"/>
      <c r="N18" s="19"/>
      <c r="O18" s="19"/>
      <c r="P18" s="19"/>
      <c r="Q18" s="21">
        <v>32</v>
      </c>
      <c r="R18" s="8">
        <v>0.68</v>
      </c>
      <c r="S18" s="30" t="s">
        <v>113</v>
      </c>
    </row>
    <row r="19" spans="1:19" x14ac:dyDescent="0.25">
      <c r="A19" s="21">
        <v>2</v>
      </c>
      <c r="B19" s="136" t="s">
        <v>636</v>
      </c>
      <c r="C19" s="136" t="s">
        <v>64</v>
      </c>
      <c r="D19" s="136" t="s">
        <v>120</v>
      </c>
      <c r="E19" s="61" t="s">
        <v>637</v>
      </c>
      <c r="F19" s="61" t="s">
        <v>731</v>
      </c>
      <c r="G19" s="19">
        <v>8</v>
      </c>
      <c r="H19" s="19">
        <v>3</v>
      </c>
      <c r="I19" s="19">
        <v>15</v>
      </c>
      <c r="J19" s="19">
        <v>3.5</v>
      </c>
      <c r="K19" s="19"/>
      <c r="L19" s="19"/>
      <c r="M19" s="19"/>
      <c r="N19" s="19"/>
      <c r="O19" s="19"/>
      <c r="P19" s="19"/>
      <c r="Q19" s="21">
        <v>29.5</v>
      </c>
      <c r="R19" s="8">
        <v>0.63</v>
      </c>
      <c r="S19" s="68" t="s">
        <v>112</v>
      </c>
    </row>
    <row r="20" spans="1:19" ht="14.45" customHeight="1" x14ac:dyDescent="0.25">
      <c r="A20" s="21">
        <v>3</v>
      </c>
      <c r="B20" s="136" t="s">
        <v>555</v>
      </c>
      <c r="C20" s="136" t="s">
        <v>47</v>
      </c>
      <c r="D20" s="136" t="s">
        <v>33</v>
      </c>
      <c r="E20" s="61" t="s">
        <v>637</v>
      </c>
      <c r="F20" s="61" t="s">
        <v>729</v>
      </c>
      <c r="G20" s="19">
        <v>8</v>
      </c>
      <c r="H20" s="19">
        <v>3</v>
      </c>
      <c r="I20" s="19">
        <v>10</v>
      </c>
      <c r="J20" s="19">
        <v>7.5</v>
      </c>
      <c r="K20" s="19"/>
      <c r="L20" s="19"/>
      <c r="M20" s="19"/>
      <c r="N20" s="19"/>
      <c r="O20" s="19"/>
      <c r="P20" s="19"/>
      <c r="Q20" s="21">
        <v>28.5</v>
      </c>
      <c r="R20" s="8">
        <v>0.61</v>
      </c>
      <c r="S20" s="68" t="s">
        <v>112</v>
      </c>
    </row>
    <row r="21" spans="1:19" x14ac:dyDescent="0.25">
      <c r="A21" s="21">
        <v>4</v>
      </c>
      <c r="B21" s="136" t="s">
        <v>638</v>
      </c>
      <c r="C21" s="136" t="s">
        <v>534</v>
      </c>
      <c r="D21" s="136" t="s">
        <v>38</v>
      </c>
      <c r="E21" s="71" t="s">
        <v>637</v>
      </c>
      <c r="F21" s="61" t="s">
        <v>743</v>
      </c>
      <c r="G21" s="19">
        <v>6</v>
      </c>
      <c r="H21" s="19">
        <v>6</v>
      </c>
      <c r="I21" s="19">
        <v>8</v>
      </c>
      <c r="J21" s="19">
        <v>5</v>
      </c>
      <c r="K21" s="19"/>
      <c r="L21" s="19"/>
      <c r="M21" s="19"/>
      <c r="N21" s="19"/>
      <c r="O21" s="19"/>
      <c r="P21" s="19"/>
      <c r="Q21" s="21">
        <v>25</v>
      </c>
      <c r="R21" s="8">
        <v>0.53</v>
      </c>
      <c r="S21" s="30" t="s">
        <v>112</v>
      </c>
    </row>
    <row r="22" spans="1:19" x14ac:dyDescent="0.25">
      <c r="A22" s="21">
        <f>ROW(A5)</f>
        <v>5</v>
      </c>
      <c r="B22" s="136" t="s">
        <v>639</v>
      </c>
      <c r="C22" s="136" t="s">
        <v>37</v>
      </c>
      <c r="D22" s="136" t="s">
        <v>33</v>
      </c>
      <c r="E22" s="72" t="s">
        <v>635</v>
      </c>
      <c r="F22" s="61" t="s">
        <v>735</v>
      </c>
      <c r="G22" s="19">
        <v>8</v>
      </c>
      <c r="H22" s="65">
        <v>4</v>
      </c>
      <c r="I22" s="19">
        <v>7</v>
      </c>
      <c r="J22" s="19">
        <v>5</v>
      </c>
      <c r="K22" s="19"/>
      <c r="L22" s="19"/>
      <c r="M22" s="19"/>
      <c r="N22" s="19"/>
      <c r="O22" s="19"/>
      <c r="P22" s="19"/>
      <c r="Q22" s="21">
        <v>24</v>
      </c>
      <c r="R22" s="8">
        <v>0.51</v>
      </c>
      <c r="S22" s="68" t="s">
        <v>112</v>
      </c>
    </row>
    <row r="23" spans="1:19" x14ac:dyDescent="0.25">
      <c r="A23" s="21">
        <f>ROW(A6)</f>
        <v>6</v>
      </c>
      <c r="B23" s="136" t="s">
        <v>640</v>
      </c>
      <c r="C23" s="136" t="s">
        <v>92</v>
      </c>
      <c r="D23" s="136" t="s">
        <v>641</v>
      </c>
      <c r="E23" s="41" t="s">
        <v>635</v>
      </c>
      <c r="F23" s="61" t="s">
        <v>737</v>
      </c>
      <c r="G23" s="19">
        <v>7</v>
      </c>
      <c r="H23" s="19">
        <v>4</v>
      </c>
      <c r="I23" s="19">
        <v>11</v>
      </c>
      <c r="J23" s="19">
        <v>0</v>
      </c>
      <c r="K23" s="19"/>
      <c r="L23" s="19"/>
      <c r="M23" s="19"/>
      <c r="N23" s="19"/>
      <c r="O23" s="19"/>
      <c r="P23" s="19"/>
      <c r="Q23" s="21">
        <v>22</v>
      </c>
      <c r="R23" s="8">
        <v>0.47</v>
      </c>
      <c r="S23" s="22" t="s">
        <v>114</v>
      </c>
    </row>
    <row r="24" spans="1:19" x14ac:dyDescent="0.25">
      <c r="A24" s="21">
        <v>7</v>
      </c>
      <c r="B24" s="136" t="s">
        <v>644</v>
      </c>
      <c r="C24" s="136" t="s">
        <v>123</v>
      </c>
      <c r="D24" s="136" t="s">
        <v>62</v>
      </c>
      <c r="E24" s="70" t="s">
        <v>635</v>
      </c>
      <c r="F24" s="61" t="s">
        <v>736</v>
      </c>
      <c r="G24" s="19">
        <v>9</v>
      </c>
      <c r="H24" s="118">
        <v>6</v>
      </c>
      <c r="I24" s="19">
        <v>6</v>
      </c>
      <c r="J24" s="19">
        <v>0</v>
      </c>
      <c r="K24" s="19"/>
      <c r="L24" s="19"/>
      <c r="M24" s="19"/>
      <c r="N24" s="19"/>
      <c r="O24" s="19"/>
      <c r="P24" s="19"/>
      <c r="Q24" s="21">
        <v>21</v>
      </c>
      <c r="R24" s="8">
        <v>0.45</v>
      </c>
      <c r="S24" s="67" t="s">
        <v>114</v>
      </c>
    </row>
    <row r="25" spans="1:19" x14ac:dyDescent="0.25">
      <c r="A25" s="21">
        <v>8</v>
      </c>
      <c r="B25" s="136" t="s">
        <v>642</v>
      </c>
      <c r="C25" s="136" t="s">
        <v>64</v>
      </c>
      <c r="D25" s="136" t="s">
        <v>40</v>
      </c>
      <c r="E25" s="41" t="s">
        <v>643</v>
      </c>
      <c r="F25" s="61" t="s">
        <v>749</v>
      </c>
      <c r="G25" s="19">
        <v>7</v>
      </c>
      <c r="H25" s="118">
        <v>3</v>
      </c>
      <c r="I25" s="19">
        <v>11</v>
      </c>
      <c r="J25" s="19">
        <v>0</v>
      </c>
      <c r="K25" s="19"/>
      <c r="L25" s="19"/>
      <c r="M25" s="19"/>
      <c r="N25" s="19"/>
      <c r="O25" s="19"/>
      <c r="P25" s="19"/>
      <c r="Q25" s="21">
        <v>21</v>
      </c>
      <c r="R25" s="8">
        <v>0.45</v>
      </c>
      <c r="S25" s="22" t="s">
        <v>114</v>
      </c>
    </row>
    <row r="26" spans="1:19" x14ac:dyDescent="0.25">
      <c r="A26" s="21">
        <v>9</v>
      </c>
      <c r="B26" s="136" t="s">
        <v>645</v>
      </c>
      <c r="C26" s="136" t="s">
        <v>37</v>
      </c>
      <c r="D26" s="136" t="s">
        <v>58</v>
      </c>
      <c r="E26" s="41" t="s">
        <v>646</v>
      </c>
      <c r="F26" s="61" t="s">
        <v>745</v>
      </c>
      <c r="G26" s="19">
        <v>8</v>
      </c>
      <c r="H26" s="118">
        <v>4</v>
      </c>
      <c r="I26" s="19">
        <v>7</v>
      </c>
      <c r="J26" s="19">
        <v>0</v>
      </c>
      <c r="K26" s="19"/>
      <c r="L26" s="19"/>
      <c r="M26" s="19"/>
      <c r="N26" s="19"/>
      <c r="O26" s="19"/>
      <c r="P26" s="19"/>
      <c r="Q26" s="21">
        <v>19</v>
      </c>
      <c r="R26" s="8">
        <v>0.4</v>
      </c>
      <c r="S26" s="22" t="s">
        <v>114</v>
      </c>
    </row>
    <row r="27" spans="1:19" x14ac:dyDescent="0.25">
      <c r="A27" s="21">
        <v>10</v>
      </c>
      <c r="B27" s="136" t="s">
        <v>647</v>
      </c>
      <c r="C27" s="136" t="s">
        <v>82</v>
      </c>
      <c r="D27" s="136" t="s">
        <v>52</v>
      </c>
      <c r="E27" s="70" t="s">
        <v>648</v>
      </c>
      <c r="F27" s="61" t="s">
        <v>746</v>
      </c>
      <c r="G27" s="19">
        <v>5</v>
      </c>
      <c r="H27" s="19">
        <v>5</v>
      </c>
      <c r="I27" s="19">
        <v>9</v>
      </c>
      <c r="J27" s="19">
        <v>0</v>
      </c>
      <c r="K27" s="19"/>
      <c r="L27" s="19"/>
      <c r="M27" s="19"/>
      <c r="N27" s="19"/>
      <c r="O27" s="19"/>
      <c r="P27" s="19"/>
      <c r="Q27" s="21">
        <v>19</v>
      </c>
      <c r="R27" s="8">
        <v>0.4</v>
      </c>
      <c r="S27" s="67" t="s">
        <v>114</v>
      </c>
    </row>
    <row r="28" spans="1:19" x14ac:dyDescent="0.25">
      <c r="A28" s="21">
        <v>11</v>
      </c>
      <c r="B28" s="136" t="s">
        <v>649</v>
      </c>
      <c r="C28" s="136" t="s">
        <v>634</v>
      </c>
      <c r="D28" s="136" t="s">
        <v>31</v>
      </c>
      <c r="E28" s="41" t="s">
        <v>643</v>
      </c>
      <c r="F28" s="61" t="s">
        <v>741</v>
      </c>
      <c r="G28" s="19">
        <v>6</v>
      </c>
      <c r="H28" s="19">
        <v>6</v>
      </c>
      <c r="I28" s="19">
        <v>6</v>
      </c>
      <c r="J28" s="19">
        <v>0</v>
      </c>
      <c r="K28" s="19"/>
      <c r="L28" s="19"/>
      <c r="M28" s="19"/>
      <c r="N28" s="19"/>
      <c r="O28" s="19"/>
      <c r="P28" s="19"/>
      <c r="Q28" s="21">
        <v>18</v>
      </c>
      <c r="R28" s="8">
        <v>0.38</v>
      </c>
      <c r="S28" s="22" t="s">
        <v>114</v>
      </c>
    </row>
    <row r="29" spans="1:19" x14ac:dyDescent="0.25">
      <c r="A29" s="21">
        <v>12</v>
      </c>
      <c r="B29" s="136" t="s">
        <v>461</v>
      </c>
      <c r="C29" s="136" t="s">
        <v>500</v>
      </c>
      <c r="D29" s="136" t="s">
        <v>590</v>
      </c>
      <c r="E29" s="41" t="s">
        <v>648</v>
      </c>
      <c r="F29" s="61" t="s">
        <v>742</v>
      </c>
      <c r="G29" s="19">
        <v>7</v>
      </c>
      <c r="H29" s="19">
        <v>3</v>
      </c>
      <c r="I29" s="19">
        <v>8</v>
      </c>
      <c r="J29" s="19">
        <v>0</v>
      </c>
      <c r="K29" s="19"/>
      <c r="L29" s="19"/>
      <c r="M29" s="19"/>
      <c r="N29" s="19"/>
      <c r="O29" s="19"/>
      <c r="P29" s="19"/>
      <c r="Q29" s="21">
        <v>18</v>
      </c>
      <c r="R29" s="8">
        <v>0.38</v>
      </c>
      <c r="S29" s="22" t="s">
        <v>114</v>
      </c>
    </row>
    <row r="30" spans="1:19" x14ac:dyDescent="0.25">
      <c r="A30" s="21">
        <v>13</v>
      </c>
      <c r="B30" s="136" t="s">
        <v>650</v>
      </c>
      <c r="C30" s="136" t="s">
        <v>165</v>
      </c>
      <c r="D30" s="136" t="s">
        <v>432</v>
      </c>
      <c r="E30" s="70" t="s">
        <v>637</v>
      </c>
      <c r="F30" s="61" t="s">
        <v>748</v>
      </c>
      <c r="G30" s="19">
        <v>7</v>
      </c>
      <c r="H30" s="19">
        <v>4</v>
      </c>
      <c r="I30" s="19">
        <v>7</v>
      </c>
      <c r="J30" s="19">
        <v>0</v>
      </c>
      <c r="K30" s="19"/>
      <c r="L30" s="19"/>
      <c r="M30" s="19"/>
      <c r="N30" s="19"/>
      <c r="O30" s="19"/>
      <c r="P30" s="19"/>
      <c r="Q30" s="21">
        <v>18</v>
      </c>
      <c r="R30" s="8">
        <v>0.38</v>
      </c>
      <c r="S30" s="67" t="s">
        <v>114</v>
      </c>
    </row>
    <row r="31" spans="1:19" x14ac:dyDescent="0.25">
      <c r="A31" s="21">
        <v>14</v>
      </c>
      <c r="B31" s="136" t="s">
        <v>633</v>
      </c>
      <c r="C31" s="136" t="s">
        <v>59</v>
      </c>
      <c r="D31" s="136" t="s">
        <v>40</v>
      </c>
      <c r="E31" s="41" t="s">
        <v>643</v>
      </c>
      <c r="F31" s="61" t="s">
        <v>739</v>
      </c>
      <c r="G31" s="19">
        <v>7</v>
      </c>
      <c r="H31" s="19">
        <v>3</v>
      </c>
      <c r="I31" s="19">
        <v>7</v>
      </c>
      <c r="J31" s="19">
        <v>0</v>
      </c>
      <c r="K31" s="19"/>
      <c r="L31" s="19"/>
      <c r="M31" s="19"/>
      <c r="N31" s="19"/>
      <c r="O31" s="19"/>
      <c r="P31" s="19"/>
      <c r="Q31" s="21">
        <v>17</v>
      </c>
      <c r="R31" s="8">
        <v>0.36</v>
      </c>
      <c r="S31" s="22" t="s">
        <v>114</v>
      </c>
    </row>
    <row r="32" spans="1:19" x14ac:dyDescent="0.25">
      <c r="A32" s="21">
        <v>15</v>
      </c>
      <c r="B32" s="136" t="s">
        <v>651</v>
      </c>
      <c r="C32" s="136" t="s">
        <v>88</v>
      </c>
      <c r="D32" s="136" t="s">
        <v>63</v>
      </c>
      <c r="E32" s="41" t="s">
        <v>648</v>
      </c>
      <c r="F32" s="61" t="s">
        <v>750</v>
      </c>
      <c r="G32" s="19">
        <v>5</v>
      </c>
      <c r="H32" s="65">
        <v>3</v>
      </c>
      <c r="I32" s="19">
        <v>9</v>
      </c>
      <c r="J32" s="19">
        <v>0</v>
      </c>
      <c r="K32" s="19"/>
      <c r="L32" s="19"/>
      <c r="M32" s="19"/>
      <c r="N32" s="19"/>
      <c r="O32" s="19"/>
      <c r="P32" s="19"/>
      <c r="Q32" s="21">
        <v>17</v>
      </c>
      <c r="R32" s="8">
        <v>0.36</v>
      </c>
      <c r="S32" s="22" t="s">
        <v>114</v>
      </c>
    </row>
    <row r="33" spans="1:19" x14ac:dyDescent="0.25">
      <c r="A33" s="21">
        <v>16</v>
      </c>
      <c r="B33" s="136" t="s">
        <v>652</v>
      </c>
      <c r="C33" s="136" t="s">
        <v>558</v>
      </c>
      <c r="D33" s="136" t="s">
        <v>56</v>
      </c>
      <c r="E33" s="41" t="s">
        <v>643</v>
      </c>
      <c r="F33" s="61" t="s">
        <v>744</v>
      </c>
      <c r="G33" s="19">
        <v>4</v>
      </c>
      <c r="H33" s="19">
        <v>6</v>
      </c>
      <c r="I33" s="19">
        <v>6</v>
      </c>
      <c r="J33" s="19">
        <v>0</v>
      </c>
      <c r="K33" s="19"/>
      <c r="L33" s="19"/>
      <c r="M33" s="19"/>
      <c r="N33" s="19"/>
      <c r="O33" s="19"/>
      <c r="P33" s="19"/>
      <c r="Q33" s="21">
        <v>16</v>
      </c>
      <c r="R33" s="8">
        <v>0.34</v>
      </c>
      <c r="S33" s="22" t="s">
        <v>114</v>
      </c>
    </row>
    <row r="34" spans="1:19" x14ac:dyDescent="0.25">
      <c r="A34" s="21">
        <v>17</v>
      </c>
      <c r="B34" s="136" t="s">
        <v>653</v>
      </c>
      <c r="C34" s="136" t="s">
        <v>74</v>
      </c>
      <c r="D34" s="136" t="s">
        <v>40</v>
      </c>
      <c r="E34" s="41" t="s">
        <v>643</v>
      </c>
      <c r="F34" s="61" t="s">
        <v>733</v>
      </c>
      <c r="G34" s="19">
        <v>5</v>
      </c>
      <c r="H34" s="19">
        <v>4</v>
      </c>
      <c r="I34" s="19">
        <v>6</v>
      </c>
      <c r="J34" s="19">
        <v>0</v>
      </c>
      <c r="K34" s="19"/>
      <c r="L34" s="19"/>
      <c r="M34" s="19"/>
      <c r="N34" s="19"/>
      <c r="O34" s="19"/>
      <c r="P34" s="19"/>
      <c r="Q34" s="21">
        <v>15</v>
      </c>
      <c r="R34" s="8">
        <v>0.32</v>
      </c>
      <c r="S34" s="22" t="s">
        <v>114</v>
      </c>
    </row>
    <row r="35" spans="1:19" x14ac:dyDescent="0.25">
      <c r="A35" s="21">
        <v>18</v>
      </c>
      <c r="B35" s="136" t="s">
        <v>654</v>
      </c>
      <c r="C35" s="136" t="s">
        <v>86</v>
      </c>
      <c r="D35" s="136" t="s">
        <v>23</v>
      </c>
      <c r="E35" s="41" t="s">
        <v>637</v>
      </c>
      <c r="F35" s="61" t="s">
        <v>747</v>
      </c>
      <c r="G35" s="19">
        <v>3</v>
      </c>
      <c r="H35" s="19">
        <v>5</v>
      </c>
      <c r="I35" s="19">
        <v>7</v>
      </c>
      <c r="J35" s="19">
        <v>0</v>
      </c>
      <c r="K35" s="19"/>
      <c r="L35" s="19"/>
      <c r="M35" s="19"/>
      <c r="N35" s="19"/>
      <c r="O35" s="19"/>
      <c r="P35" s="19"/>
      <c r="Q35" s="21">
        <v>15</v>
      </c>
      <c r="R35" s="8">
        <v>0.32</v>
      </c>
      <c r="S35" s="22" t="s">
        <v>114</v>
      </c>
    </row>
    <row r="36" spans="1:19" x14ac:dyDescent="0.25">
      <c r="A36" s="21">
        <v>19</v>
      </c>
      <c r="B36" s="136" t="s">
        <v>655</v>
      </c>
      <c r="C36" s="136" t="s">
        <v>73</v>
      </c>
      <c r="D36" s="136" t="s">
        <v>62</v>
      </c>
      <c r="E36" s="41" t="s">
        <v>646</v>
      </c>
      <c r="F36" s="61" t="s">
        <v>734</v>
      </c>
      <c r="G36" s="19">
        <v>3</v>
      </c>
      <c r="H36" s="65">
        <v>4</v>
      </c>
      <c r="I36" s="19">
        <v>6</v>
      </c>
      <c r="J36" s="19">
        <v>0</v>
      </c>
      <c r="K36" s="19"/>
      <c r="L36" s="19"/>
      <c r="M36" s="19"/>
      <c r="N36" s="19"/>
      <c r="O36" s="19"/>
      <c r="P36" s="19"/>
      <c r="Q36" s="21">
        <v>13</v>
      </c>
      <c r="R36" s="8">
        <v>0.28000000000000003</v>
      </c>
      <c r="S36" s="22" t="s">
        <v>114</v>
      </c>
    </row>
    <row r="37" spans="1:19" x14ac:dyDescent="0.25">
      <c r="A37" s="21">
        <v>20</v>
      </c>
      <c r="B37" s="136" t="s">
        <v>656</v>
      </c>
      <c r="C37" s="136" t="s">
        <v>80</v>
      </c>
      <c r="D37" s="136" t="s">
        <v>45</v>
      </c>
      <c r="E37" s="41" t="s">
        <v>646</v>
      </c>
      <c r="F37" s="61" t="s">
        <v>740</v>
      </c>
      <c r="G37" s="19">
        <v>3</v>
      </c>
      <c r="H37" s="19">
        <v>3</v>
      </c>
      <c r="I37" s="19">
        <v>2</v>
      </c>
      <c r="J37" s="19">
        <v>0</v>
      </c>
      <c r="K37" s="19"/>
      <c r="L37" s="19"/>
      <c r="M37" s="19"/>
      <c r="N37" s="19"/>
      <c r="O37" s="19"/>
      <c r="P37" s="19"/>
      <c r="Q37" s="21">
        <v>8</v>
      </c>
      <c r="R37" s="8">
        <v>0.17</v>
      </c>
      <c r="S37" s="22" t="s">
        <v>114</v>
      </c>
    </row>
    <row r="38" spans="1:19" ht="19.899999999999999" customHeight="1" x14ac:dyDescent="0.25">
      <c r="A38" s="56"/>
      <c r="B38" s="17"/>
      <c r="C38" s="17"/>
      <c r="D38" s="17"/>
      <c r="E38" s="11"/>
      <c r="F38" s="11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56"/>
      <c r="R38" s="7"/>
      <c r="S38" s="5"/>
    </row>
    <row r="39" spans="1:19" ht="20.25" customHeight="1" x14ac:dyDescent="0.25">
      <c r="A39" s="33"/>
      <c r="B39" s="33"/>
      <c r="C39" s="33"/>
      <c r="D39" s="11"/>
      <c r="E39" s="11"/>
      <c r="F39" s="11"/>
      <c r="G39" s="17"/>
      <c r="H39" s="59"/>
      <c r="I39" s="59"/>
      <c r="J39" s="59"/>
      <c r="K39" s="59"/>
      <c r="L39" s="59"/>
      <c r="M39" s="59"/>
      <c r="N39" s="59"/>
      <c r="O39" s="59"/>
      <c r="P39" s="59"/>
      <c r="Q39" s="59"/>
    </row>
    <row r="40" spans="1:19" ht="15.75" x14ac:dyDescent="0.25">
      <c r="A40" s="3" t="s">
        <v>368</v>
      </c>
      <c r="B40" s="44"/>
      <c r="C40" s="51"/>
      <c r="D40" s="116" t="s">
        <v>713</v>
      </c>
      <c r="E40" s="116"/>
      <c r="F40" s="54"/>
      <c r="G40" s="17"/>
      <c r="H40" s="49"/>
      <c r="I40" s="49"/>
      <c r="J40" s="49"/>
      <c r="K40" s="49"/>
      <c r="L40" s="49"/>
      <c r="M40" s="49"/>
      <c r="N40" s="49"/>
      <c r="O40" s="49"/>
      <c r="P40" s="49"/>
      <c r="Q40" s="59"/>
    </row>
    <row r="41" spans="1:19" ht="19.899999999999999" customHeight="1" x14ac:dyDescent="0.25">
      <c r="A41" s="2"/>
      <c r="B41" s="2"/>
      <c r="C41" s="58" t="s">
        <v>369</v>
      </c>
      <c r="D41" s="115" t="s">
        <v>360</v>
      </c>
      <c r="E41" s="115"/>
      <c r="F41" s="115"/>
      <c r="G41" s="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</row>
    <row r="42" spans="1:19" ht="19.899999999999999" customHeight="1" x14ac:dyDescent="0.25">
      <c r="A42" s="3" t="s">
        <v>370</v>
      </c>
      <c r="B42" s="44"/>
      <c r="C42" s="51"/>
      <c r="D42" s="116" t="s">
        <v>728</v>
      </c>
      <c r="E42" s="116"/>
      <c r="F42" s="55"/>
      <c r="G42" s="17"/>
      <c r="H42" s="49"/>
      <c r="I42" s="49"/>
      <c r="J42" s="49"/>
      <c r="K42" s="49"/>
      <c r="L42" s="49"/>
      <c r="M42" s="49"/>
      <c r="N42" s="49"/>
      <c r="O42" s="49"/>
      <c r="P42" s="49"/>
      <c r="Q42" s="59"/>
    </row>
    <row r="43" spans="1:19" ht="19.899999999999999" customHeight="1" x14ac:dyDescent="0.25">
      <c r="A43" s="44"/>
      <c r="B43" s="44"/>
      <c r="C43" s="58" t="s">
        <v>369</v>
      </c>
      <c r="D43" s="115" t="s">
        <v>360</v>
      </c>
      <c r="E43" s="115"/>
      <c r="F43" s="115"/>
      <c r="G43" s="17"/>
      <c r="H43" s="59"/>
      <c r="I43" s="59"/>
      <c r="J43" s="59"/>
      <c r="K43" s="59"/>
      <c r="L43" s="59"/>
      <c r="M43" s="59"/>
      <c r="N43" s="59"/>
      <c r="O43" s="59"/>
      <c r="P43" s="59"/>
      <c r="Q43" s="59"/>
    </row>
    <row r="44" spans="1:19" ht="19.899999999999999" customHeight="1" x14ac:dyDescent="0.25"/>
  </sheetData>
  <autoFilter ref="A17:S17">
    <sortState ref="A18:W94">
      <sortCondition descending="1" ref="R17"/>
    </sortState>
  </autoFilter>
  <sortState ref="B18:S37">
    <sortCondition descending="1" ref="R18:R37"/>
  </sortState>
  <mergeCells count="19">
    <mergeCell ref="D43:F43"/>
    <mergeCell ref="J8:S8"/>
    <mergeCell ref="A10:D10"/>
    <mergeCell ref="E10:G10"/>
    <mergeCell ref="A12:D12"/>
    <mergeCell ref="E12:G12"/>
    <mergeCell ref="A14:D14"/>
    <mergeCell ref="E14:G14"/>
    <mergeCell ref="G16:P16"/>
    <mergeCell ref="D40:E40"/>
    <mergeCell ref="D41:F41"/>
    <mergeCell ref="H41:Q41"/>
    <mergeCell ref="D42:E42"/>
    <mergeCell ref="J7:S7"/>
    <mergeCell ref="A1:S1"/>
    <mergeCell ref="A3:S3"/>
    <mergeCell ref="A5:I5"/>
    <mergeCell ref="J5:S5"/>
    <mergeCell ref="J6:S6"/>
  </mergeCells>
  <conditionalFormatting sqref="J5">
    <cfRule type="containsBlanks" dxfId="7" priority="2">
      <formula>LEN(TRIM(J5))=0</formula>
    </cfRule>
  </conditionalFormatting>
  <conditionalFormatting sqref="J7">
    <cfRule type="containsBlanks" dxfId="6" priority="1">
      <formula>LEN(TRIM(J7))=0</formula>
    </cfRule>
  </conditionalFormatting>
  <pageMargins left="0.70866141732283472" right="0.70866141732283472" top="0.74803149606299213" bottom="0.74803149606299213" header="0.31496062992125984" footer="0.31496062992125984"/>
  <pageSetup paperSize="9" scale="76" fitToHeight="0" orientation="landscape" horizontalDpi="180" verticalDpi="180" r:id="rId1"/>
  <headerFooter>
    <oddFooter>&amp;C&amp;P из 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спец!$B$2:$B$4</xm:f>
          </x14:formula1>
          <xm:sqref>S18:S37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54"/>
  <sheetViews>
    <sheetView view="pageBreakPreview" topLeftCell="A26" zoomScaleSheetLayoutView="100" workbookViewId="0">
      <selection activeCell="A3" sqref="A3:S14"/>
    </sheetView>
  </sheetViews>
  <sheetFormatPr defaultColWidth="9.140625" defaultRowHeight="15" x14ac:dyDescent="0.25"/>
  <cols>
    <col min="1" max="1" width="7.140625" style="35" customWidth="1"/>
    <col min="2" max="4" width="18.85546875" style="16" customWidth="1"/>
    <col min="5" max="5" width="8.42578125" style="45" customWidth="1"/>
    <col min="6" max="6" width="14.5703125" style="45" customWidth="1"/>
    <col min="7" max="7" width="5.28515625" style="16" customWidth="1"/>
    <col min="8" max="8" width="6.85546875" style="16" customWidth="1"/>
    <col min="9" max="16" width="5.28515625" style="16" customWidth="1"/>
    <col min="17" max="18" width="9.140625" style="44"/>
    <col min="19" max="19" width="11.5703125" style="44" customWidth="1"/>
    <col min="20" max="16384" width="9.140625" style="44"/>
  </cols>
  <sheetData>
    <row r="1" spans="1:19" ht="15.75" x14ac:dyDescent="0.25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</row>
    <row r="2" spans="1:19" ht="15.75" x14ac:dyDescent="0.2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</row>
    <row r="3" spans="1:19" ht="15.75" x14ac:dyDescent="0.25">
      <c r="A3" s="119" t="s">
        <v>389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</row>
    <row r="4" spans="1:19" ht="15.75" x14ac:dyDescent="0.25">
      <c r="A4" s="120"/>
      <c r="B4" s="121"/>
      <c r="C4" s="121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1"/>
      <c r="P4" s="121"/>
      <c r="Q4" s="123"/>
      <c r="R4" s="123"/>
      <c r="S4" s="123"/>
    </row>
    <row r="5" spans="1:19" ht="18.75" x14ac:dyDescent="0.25">
      <c r="A5" s="124" t="s">
        <v>11</v>
      </c>
      <c r="B5" s="124"/>
      <c r="C5" s="124"/>
      <c r="D5" s="124"/>
      <c r="E5" s="124"/>
      <c r="F5" s="124"/>
      <c r="G5" s="124"/>
      <c r="H5" s="124"/>
      <c r="I5" s="124"/>
      <c r="J5" s="125" t="s">
        <v>445</v>
      </c>
      <c r="K5" s="125"/>
      <c r="L5" s="125"/>
      <c r="M5" s="125"/>
      <c r="N5" s="125"/>
      <c r="O5" s="125"/>
      <c r="P5" s="125"/>
      <c r="Q5" s="125"/>
      <c r="R5" s="125"/>
      <c r="S5" s="125"/>
    </row>
    <row r="6" spans="1:19" x14ac:dyDescent="0.25">
      <c r="A6" s="120"/>
      <c r="B6" s="121"/>
      <c r="C6" s="121"/>
      <c r="D6" s="121"/>
      <c r="E6" s="126"/>
      <c r="F6" s="126"/>
      <c r="G6" s="121"/>
      <c r="H6" s="121"/>
      <c r="I6" s="121"/>
      <c r="J6" s="127" t="s">
        <v>5</v>
      </c>
      <c r="K6" s="127"/>
      <c r="L6" s="127"/>
      <c r="M6" s="127"/>
      <c r="N6" s="127"/>
      <c r="O6" s="127"/>
      <c r="P6" s="127"/>
      <c r="Q6" s="127"/>
      <c r="R6" s="127"/>
      <c r="S6" s="127"/>
    </row>
    <row r="7" spans="1:19" ht="18.75" x14ac:dyDescent="0.25">
      <c r="A7" s="120"/>
      <c r="B7" s="121"/>
      <c r="C7" s="121"/>
      <c r="D7" s="121"/>
      <c r="E7" s="126"/>
      <c r="F7" s="126"/>
      <c r="G7" s="121"/>
      <c r="H7" s="121"/>
      <c r="I7" s="121"/>
      <c r="J7" s="125">
        <v>9</v>
      </c>
      <c r="K7" s="125"/>
      <c r="L7" s="125"/>
      <c r="M7" s="125"/>
      <c r="N7" s="125"/>
      <c r="O7" s="125"/>
      <c r="P7" s="125"/>
      <c r="Q7" s="125"/>
      <c r="R7" s="125"/>
      <c r="S7" s="125"/>
    </row>
    <row r="8" spans="1:19" x14ac:dyDescent="0.25">
      <c r="A8" s="120"/>
      <c r="B8" s="121"/>
      <c r="C8" s="121"/>
      <c r="D8" s="121"/>
      <c r="E8" s="126"/>
      <c r="F8" s="126"/>
      <c r="G8" s="121"/>
      <c r="H8" s="121"/>
      <c r="I8" s="121"/>
      <c r="J8" s="127" t="s">
        <v>143</v>
      </c>
      <c r="K8" s="127"/>
      <c r="L8" s="127"/>
      <c r="M8" s="127"/>
      <c r="N8" s="127"/>
      <c r="O8" s="127"/>
      <c r="P8" s="127"/>
      <c r="Q8" s="127"/>
      <c r="R8" s="127"/>
      <c r="S8" s="127"/>
    </row>
    <row r="9" spans="1:19" x14ac:dyDescent="0.25">
      <c r="A9" s="120"/>
      <c r="B9" s="121"/>
      <c r="C9" s="121"/>
      <c r="D9" s="121"/>
      <c r="E9" s="126"/>
      <c r="F9" s="126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3"/>
      <c r="R9" s="123"/>
      <c r="S9" s="123"/>
    </row>
    <row r="10" spans="1:19" ht="15.75" x14ac:dyDescent="0.25">
      <c r="A10" s="128" t="s">
        <v>6</v>
      </c>
      <c r="B10" s="128"/>
      <c r="C10" s="128"/>
      <c r="D10" s="128"/>
      <c r="E10" s="129">
        <v>45196</v>
      </c>
      <c r="F10" s="129"/>
      <c r="G10" s="130"/>
      <c r="H10" s="121"/>
      <c r="I10" s="121"/>
      <c r="J10" s="121"/>
      <c r="K10" s="121"/>
      <c r="L10" s="121"/>
      <c r="M10" s="121"/>
      <c r="N10" s="121"/>
      <c r="O10" s="121"/>
      <c r="P10" s="121"/>
      <c r="Q10" s="123"/>
      <c r="R10" s="123"/>
      <c r="S10" s="123"/>
    </row>
    <row r="11" spans="1:19" ht="15.75" x14ac:dyDescent="0.25">
      <c r="A11" s="131"/>
      <c r="B11" s="132"/>
      <c r="C11" s="132"/>
      <c r="D11" s="132"/>
      <c r="E11" s="133"/>
      <c r="F11" s="133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3"/>
      <c r="R11" s="123"/>
      <c r="S11" s="123"/>
    </row>
    <row r="12" spans="1:19" ht="15.75" x14ac:dyDescent="0.25">
      <c r="A12" s="128" t="s">
        <v>371</v>
      </c>
      <c r="B12" s="128"/>
      <c r="C12" s="128"/>
      <c r="D12" s="128"/>
      <c r="E12" s="134">
        <v>32</v>
      </c>
      <c r="F12" s="134"/>
      <c r="G12" s="134"/>
      <c r="H12" s="132" t="s">
        <v>13</v>
      </c>
      <c r="I12" s="121"/>
      <c r="J12" s="121"/>
      <c r="K12" s="121"/>
      <c r="L12" s="121"/>
      <c r="M12" s="121"/>
      <c r="N12" s="121"/>
      <c r="O12" s="121"/>
      <c r="P12" s="121"/>
      <c r="Q12" s="123"/>
      <c r="R12" s="123"/>
      <c r="S12" s="123"/>
    </row>
    <row r="13" spans="1:19" ht="15.75" x14ac:dyDescent="0.25">
      <c r="A13" s="131"/>
      <c r="B13" s="132"/>
      <c r="C13" s="132"/>
      <c r="D13" s="132"/>
      <c r="E13" s="133"/>
      <c r="F13" s="133"/>
      <c r="G13" s="135"/>
      <c r="H13" s="121"/>
      <c r="I13" s="121"/>
      <c r="J13" s="121"/>
      <c r="K13" s="121"/>
      <c r="L13" s="121"/>
      <c r="M13" s="121"/>
      <c r="N13" s="121"/>
      <c r="O13" s="121"/>
      <c r="P13" s="121"/>
      <c r="Q13" s="123"/>
      <c r="R13" s="123"/>
      <c r="S13" s="123"/>
    </row>
    <row r="14" spans="1:19" ht="15.75" x14ac:dyDescent="0.25">
      <c r="A14" s="128" t="s">
        <v>372</v>
      </c>
      <c r="B14" s="128"/>
      <c r="C14" s="128"/>
      <c r="D14" s="128"/>
      <c r="E14" s="134">
        <v>58</v>
      </c>
      <c r="F14" s="134"/>
      <c r="G14" s="134"/>
      <c r="H14" s="121"/>
      <c r="I14" s="121"/>
      <c r="J14" s="121"/>
      <c r="K14" s="121"/>
      <c r="L14" s="121"/>
      <c r="M14" s="121"/>
      <c r="N14" s="121"/>
      <c r="O14" s="121"/>
      <c r="P14" s="121"/>
      <c r="Q14" s="123"/>
      <c r="R14" s="123"/>
      <c r="S14" s="123"/>
    </row>
    <row r="16" spans="1:19" s="35" customFormat="1" ht="45" x14ac:dyDescent="0.25">
      <c r="A16" s="23" t="s">
        <v>2</v>
      </c>
      <c r="B16" s="23" t="s">
        <v>19</v>
      </c>
      <c r="C16" s="23" t="s">
        <v>20</v>
      </c>
      <c r="D16" s="23" t="s">
        <v>21</v>
      </c>
      <c r="E16" s="23" t="s">
        <v>361</v>
      </c>
      <c r="F16" s="23" t="s">
        <v>139</v>
      </c>
      <c r="G16" s="112" t="s">
        <v>17</v>
      </c>
      <c r="H16" s="113"/>
      <c r="I16" s="113"/>
      <c r="J16" s="113"/>
      <c r="K16" s="113"/>
      <c r="L16" s="113"/>
      <c r="M16" s="113"/>
      <c r="N16" s="113"/>
      <c r="O16" s="113"/>
      <c r="P16" s="114"/>
      <c r="Q16" s="23" t="s">
        <v>4</v>
      </c>
      <c r="R16" s="23" t="s">
        <v>10</v>
      </c>
      <c r="S16" s="23" t="s">
        <v>18</v>
      </c>
    </row>
    <row r="17" spans="1:19" x14ac:dyDescent="0.25">
      <c r="A17" s="66">
        <v>1</v>
      </c>
      <c r="B17" s="84" t="s">
        <v>557</v>
      </c>
      <c r="C17" s="84" t="s">
        <v>558</v>
      </c>
      <c r="D17" s="84" t="s">
        <v>27</v>
      </c>
      <c r="E17" s="88" t="s">
        <v>536</v>
      </c>
      <c r="F17" s="140" t="s">
        <v>559</v>
      </c>
      <c r="G17" s="90">
        <v>5</v>
      </c>
      <c r="H17" s="91">
        <v>6</v>
      </c>
      <c r="I17" s="90">
        <v>6</v>
      </c>
      <c r="J17" s="91">
        <v>20</v>
      </c>
      <c r="K17" s="90"/>
      <c r="L17" s="91"/>
      <c r="M17" s="90"/>
      <c r="N17" s="91"/>
      <c r="O17" s="90"/>
      <c r="P17" s="91"/>
      <c r="Q17" s="85">
        <v>37</v>
      </c>
      <c r="R17" s="86">
        <v>0.64</v>
      </c>
      <c r="S17" s="85" t="s">
        <v>113</v>
      </c>
    </row>
    <row r="18" spans="1:19" ht="15.75" x14ac:dyDescent="0.25">
      <c r="A18" s="21">
        <v>2</v>
      </c>
      <c r="B18" s="77" t="s">
        <v>525</v>
      </c>
      <c r="C18" s="77" t="s">
        <v>71</v>
      </c>
      <c r="D18" s="77" t="s">
        <v>526</v>
      </c>
      <c r="E18" s="84" t="s">
        <v>391</v>
      </c>
      <c r="F18" s="141" t="s">
        <v>527</v>
      </c>
      <c r="G18" s="85">
        <v>6</v>
      </c>
      <c r="H18" s="85">
        <v>5</v>
      </c>
      <c r="I18" s="85">
        <v>1</v>
      </c>
      <c r="J18" s="85">
        <v>20</v>
      </c>
      <c r="K18" s="85"/>
      <c r="L18" s="85"/>
      <c r="M18" s="85"/>
      <c r="N18" s="85"/>
      <c r="O18" s="85"/>
      <c r="P18" s="85"/>
      <c r="Q18" s="85">
        <v>32</v>
      </c>
      <c r="R18" s="86">
        <v>0.55000000000000004</v>
      </c>
      <c r="S18" s="85" t="s">
        <v>112</v>
      </c>
    </row>
    <row r="19" spans="1:19" x14ac:dyDescent="0.25">
      <c r="A19" s="66">
        <v>3</v>
      </c>
      <c r="B19" s="84" t="s">
        <v>562</v>
      </c>
      <c r="C19" s="84" t="s">
        <v>563</v>
      </c>
      <c r="D19" s="84" t="s">
        <v>72</v>
      </c>
      <c r="E19" s="84" t="s">
        <v>536</v>
      </c>
      <c r="F19" s="141" t="s">
        <v>564</v>
      </c>
      <c r="G19" s="85">
        <v>5</v>
      </c>
      <c r="H19" s="85">
        <v>4</v>
      </c>
      <c r="I19" s="85">
        <v>0</v>
      </c>
      <c r="J19" s="85">
        <v>20</v>
      </c>
      <c r="K19" s="85"/>
      <c r="L19" s="85"/>
      <c r="M19" s="85"/>
      <c r="N19" s="85"/>
      <c r="O19" s="85"/>
      <c r="P19" s="85"/>
      <c r="Q19" s="85">
        <v>29</v>
      </c>
      <c r="R19" s="86">
        <v>0.5</v>
      </c>
      <c r="S19" s="85" t="s">
        <v>112</v>
      </c>
    </row>
    <row r="20" spans="1:19" x14ac:dyDescent="0.25">
      <c r="A20" s="66">
        <v>4</v>
      </c>
      <c r="B20" s="84" t="s">
        <v>584</v>
      </c>
      <c r="C20" s="84" t="s">
        <v>82</v>
      </c>
      <c r="D20" s="84" t="s">
        <v>585</v>
      </c>
      <c r="E20" s="84" t="s">
        <v>586</v>
      </c>
      <c r="F20" s="141" t="s">
        <v>587</v>
      </c>
      <c r="G20" s="85">
        <v>4</v>
      </c>
      <c r="H20" s="85">
        <v>6</v>
      </c>
      <c r="I20" s="85">
        <v>6</v>
      </c>
      <c r="J20" s="85">
        <v>10</v>
      </c>
      <c r="K20" s="85"/>
      <c r="L20" s="85"/>
      <c r="M20" s="85"/>
      <c r="N20" s="85"/>
      <c r="O20" s="85"/>
      <c r="P20" s="85"/>
      <c r="Q20" s="85">
        <v>26</v>
      </c>
      <c r="R20" s="86">
        <v>0.45</v>
      </c>
      <c r="S20" s="85" t="s">
        <v>112</v>
      </c>
    </row>
    <row r="21" spans="1:19" x14ac:dyDescent="0.25">
      <c r="A21" s="66">
        <v>5</v>
      </c>
      <c r="B21" s="84" t="s">
        <v>607</v>
      </c>
      <c r="C21" s="84" t="s">
        <v>64</v>
      </c>
      <c r="D21" s="84" t="s">
        <v>31</v>
      </c>
      <c r="E21" s="87" t="s">
        <v>391</v>
      </c>
      <c r="F21" s="142" t="s">
        <v>608</v>
      </c>
      <c r="G21" s="85">
        <v>5</v>
      </c>
      <c r="H21" s="85">
        <v>6</v>
      </c>
      <c r="I21" s="85">
        <v>3</v>
      </c>
      <c r="J21" s="85">
        <v>10</v>
      </c>
      <c r="K21" s="85"/>
      <c r="L21" s="85"/>
      <c r="M21" s="85"/>
      <c r="N21" s="85"/>
      <c r="O21" s="85"/>
      <c r="P21" s="85"/>
      <c r="Q21" s="85">
        <v>24</v>
      </c>
      <c r="R21" s="86">
        <v>0.41</v>
      </c>
      <c r="S21" s="85" t="s">
        <v>112</v>
      </c>
    </row>
    <row r="22" spans="1:19" x14ac:dyDescent="0.25">
      <c r="A22" s="66">
        <v>6</v>
      </c>
      <c r="B22" s="84" t="s">
        <v>573</v>
      </c>
      <c r="C22" s="84" t="s">
        <v>34</v>
      </c>
      <c r="D22" s="84" t="s">
        <v>62</v>
      </c>
      <c r="E22" s="87" t="s">
        <v>569</v>
      </c>
      <c r="F22" s="142" t="s">
        <v>574</v>
      </c>
      <c r="G22" s="85">
        <v>5</v>
      </c>
      <c r="H22" s="85">
        <v>8</v>
      </c>
      <c r="I22" s="85">
        <v>0</v>
      </c>
      <c r="J22" s="85">
        <v>10</v>
      </c>
      <c r="K22" s="85"/>
      <c r="L22" s="85"/>
      <c r="M22" s="85"/>
      <c r="N22" s="85"/>
      <c r="O22" s="85"/>
      <c r="P22" s="85"/>
      <c r="Q22" s="85">
        <v>23</v>
      </c>
      <c r="R22" s="86">
        <v>0.4</v>
      </c>
      <c r="S22" s="85" t="s">
        <v>112</v>
      </c>
    </row>
    <row r="23" spans="1:19" x14ac:dyDescent="0.25">
      <c r="A23" s="66">
        <v>7</v>
      </c>
      <c r="B23" s="84" t="s">
        <v>555</v>
      </c>
      <c r="C23" s="84" t="s">
        <v>457</v>
      </c>
      <c r="D23" s="84" t="s">
        <v>33</v>
      </c>
      <c r="E23" s="84" t="s">
        <v>536</v>
      </c>
      <c r="F23" s="141" t="s">
        <v>556</v>
      </c>
      <c r="G23" s="85">
        <v>4</v>
      </c>
      <c r="H23" s="85">
        <v>2</v>
      </c>
      <c r="I23" s="85">
        <v>1</v>
      </c>
      <c r="J23" s="85">
        <v>10</v>
      </c>
      <c r="K23" s="85"/>
      <c r="L23" s="85"/>
      <c r="M23" s="85"/>
      <c r="N23" s="85"/>
      <c r="O23" s="85"/>
      <c r="P23" s="85"/>
      <c r="Q23" s="85">
        <v>17</v>
      </c>
      <c r="R23" s="86">
        <v>0.28999999999999998</v>
      </c>
      <c r="S23" s="85" t="s">
        <v>112</v>
      </c>
    </row>
    <row r="24" spans="1:19" ht="15.75" x14ac:dyDescent="0.25">
      <c r="A24" s="66">
        <v>8</v>
      </c>
      <c r="B24" s="77" t="s">
        <v>543</v>
      </c>
      <c r="C24" s="77" t="s">
        <v>24</v>
      </c>
      <c r="D24" s="77" t="s">
        <v>33</v>
      </c>
      <c r="E24" s="84" t="s">
        <v>536</v>
      </c>
      <c r="F24" s="141" t="s">
        <v>544</v>
      </c>
      <c r="G24" s="85">
        <v>5</v>
      </c>
      <c r="H24" s="139">
        <v>7</v>
      </c>
      <c r="I24" s="85">
        <v>3</v>
      </c>
      <c r="J24" s="85"/>
      <c r="K24" s="85"/>
      <c r="L24" s="85"/>
      <c r="M24" s="85"/>
      <c r="N24" s="85"/>
      <c r="O24" s="85"/>
      <c r="P24" s="85"/>
      <c r="Q24" s="85">
        <v>15</v>
      </c>
      <c r="R24" s="86">
        <v>0.26</v>
      </c>
      <c r="S24" s="85" t="s">
        <v>112</v>
      </c>
    </row>
    <row r="25" spans="1:19" x14ac:dyDescent="0.25">
      <c r="A25" s="66">
        <v>9</v>
      </c>
      <c r="B25" s="84" t="s">
        <v>603</v>
      </c>
      <c r="C25" s="84" t="s">
        <v>64</v>
      </c>
      <c r="D25" s="84" t="s">
        <v>79</v>
      </c>
      <c r="E25" s="84" t="s">
        <v>392</v>
      </c>
      <c r="F25" s="141" t="s">
        <v>604</v>
      </c>
      <c r="G25" s="85">
        <v>6</v>
      </c>
      <c r="H25" s="85">
        <v>5</v>
      </c>
      <c r="I25" s="85">
        <v>2</v>
      </c>
      <c r="J25" s="85">
        <v>0</v>
      </c>
      <c r="K25" s="85"/>
      <c r="L25" s="85"/>
      <c r="M25" s="85"/>
      <c r="N25" s="85"/>
      <c r="O25" s="85"/>
      <c r="P25" s="85"/>
      <c r="Q25" s="85">
        <v>13</v>
      </c>
      <c r="R25" s="86">
        <v>0.22</v>
      </c>
      <c r="S25" s="85" t="s">
        <v>114</v>
      </c>
    </row>
    <row r="26" spans="1:19" ht="15.75" x14ac:dyDescent="0.25">
      <c r="A26" s="66">
        <v>10</v>
      </c>
      <c r="B26" s="77" t="s">
        <v>531</v>
      </c>
      <c r="C26" s="77" t="s">
        <v>91</v>
      </c>
      <c r="D26" s="77" t="s">
        <v>70</v>
      </c>
      <c r="E26" s="84" t="s">
        <v>391</v>
      </c>
      <c r="F26" s="141" t="s">
        <v>532</v>
      </c>
      <c r="G26" s="85">
        <v>4</v>
      </c>
      <c r="H26" s="85">
        <v>6</v>
      </c>
      <c r="I26" s="85">
        <v>1</v>
      </c>
      <c r="J26" s="85">
        <v>0</v>
      </c>
      <c r="K26" s="85"/>
      <c r="L26" s="85"/>
      <c r="M26" s="85"/>
      <c r="N26" s="85"/>
      <c r="O26" s="85"/>
      <c r="P26" s="85"/>
      <c r="Q26" s="85">
        <v>11</v>
      </c>
      <c r="R26" s="86">
        <v>0.19</v>
      </c>
      <c r="S26" s="85" t="s">
        <v>114</v>
      </c>
    </row>
    <row r="27" spans="1:19" x14ac:dyDescent="0.25">
      <c r="A27" s="66">
        <v>11</v>
      </c>
      <c r="B27" s="84" t="s">
        <v>550</v>
      </c>
      <c r="C27" s="84" t="s">
        <v>551</v>
      </c>
      <c r="D27" s="84" t="s">
        <v>78</v>
      </c>
      <c r="E27" s="84" t="s">
        <v>536</v>
      </c>
      <c r="F27" s="141" t="s">
        <v>552</v>
      </c>
      <c r="G27" s="85">
        <v>6</v>
      </c>
      <c r="H27" s="85">
        <v>1</v>
      </c>
      <c r="I27" s="85">
        <v>4</v>
      </c>
      <c r="J27" s="85">
        <v>0</v>
      </c>
      <c r="K27" s="85"/>
      <c r="L27" s="85"/>
      <c r="M27" s="85"/>
      <c r="N27" s="85"/>
      <c r="O27" s="85"/>
      <c r="P27" s="85"/>
      <c r="Q27" s="85">
        <v>11</v>
      </c>
      <c r="R27" s="86">
        <v>0.19</v>
      </c>
      <c r="S27" s="85" t="s">
        <v>114</v>
      </c>
    </row>
    <row r="28" spans="1:19" x14ac:dyDescent="0.25">
      <c r="A28" s="66">
        <v>12</v>
      </c>
      <c r="B28" s="84" t="s">
        <v>568</v>
      </c>
      <c r="C28" s="84" t="s">
        <v>500</v>
      </c>
      <c r="D28" s="84" t="s">
        <v>56</v>
      </c>
      <c r="E28" s="84" t="s">
        <v>569</v>
      </c>
      <c r="F28" s="141" t="s">
        <v>570</v>
      </c>
      <c r="G28" s="85">
        <v>6</v>
      </c>
      <c r="H28" s="85">
        <v>4</v>
      </c>
      <c r="I28" s="85">
        <v>1</v>
      </c>
      <c r="J28" s="85">
        <v>0</v>
      </c>
      <c r="K28" s="85"/>
      <c r="L28" s="85"/>
      <c r="M28" s="85"/>
      <c r="N28" s="85"/>
      <c r="O28" s="85"/>
      <c r="P28" s="85"/>
      <c r="Q28" s="85">
        <v>11</v>
      </c>
      <c r="R28" s="86">
        <v>0.19</v>
      </c>
      <c r="S28" s="85" t="s">
        <v>114</v>
      </c>
    </row>
    <row r="29" spans="1:19" x14ac:dyDescent="0.25">
      <c r="A29" s="66">
        <v>13</v>
      </c>
      <c r="B29" s="84" t="s">
        <v>578</v>
      </c>
      <c r="C29" s="84" t="s">
        <v>24</v>
      </c>
      <c r="D29" s="84" t="s">
        <v>579</v>
      </c>
      <c r="E29" s="84" t="s">
        <v>569</v>
      </c>
      <c r="F29" s="141" t="s">
        <v>580</v>
      </c>
      <c r="G29" s="85">
        <v>5</v>
      </c>
      <c r="H29" s="85">
        <v>4</v>
      </c>
      <c r="I29" s="85">
        <v>2</v>
      </c>
      <c r="J29" s="85">
        <v>0</v>
      </c>
      <c r="K29" s="85"/>
      <c r="L29" s="85"/>
      <c r="M29" s="85"/>
      <c r="N29" s="85"/>
      <c r="O29" s="85"/>
      <c r="P29" s="85"/>
      <c r="Q29" s="85">
        <v>11</v>
      </c>
      <c r="R29" s="86">
        <v>0.19</v>
      </c>
      <c r="S29" s="85" t="s">
        <v>114</v>
      </c>
    </row>
    <row r="30" spans="1:19" x14ac:dyDescent="0.25">
      <c r="A30" s="66">
        <v>14</v>
      </c>
      <c r="B30" s="84" t="s">
        <v>547</v>
      </c>
      <c r="C30" s="84" t="s">
        <v>548</v>
      </c>
      <c r="D30" s="84" t="s">
        <v>51</v>
      </c>
      <c r="E30" s="84" t="s">
        <v>536</v>
      </c>
      <c r="F30" s="141" t="s">
        <v>549</v>
      </c>
      <c r="G30" s="85">
        <v>6</v>
      </c>
      <c r="H30" s="139">
        <v>4</v>
      </c>
      <c r="I30" s="85">
        <v>0</v>
      </c>
      <c r="J30" s="85">
        <v>0</v>
      </c>
      <c r="K30" s="85"/>
      <c r="L30" s="85"/>
      <c r="M30" s="85"/>
      <c r="N30" s="85"/>
      <c r="O30" s="85"/>
      <c r="P30" s="85"/>
      <c r="Q30" s="85">
        <v>10</v>
      </c>
      <c r="R30" s="86">
        <v>0.17</v>
      </c>
      <c r="S30" s="85" t="s">
        <v>114</v>
      </c>
    </row>
    <row r="31" spans="1:19" x14ac:dyDescent="0.25">
      <c r="A31" s="66">
        <v>15</v>
      </c>
      <c r="B31" s="84" t="s">
        <v>560</v>
      </c>
      <c r="C31" s="84" t="s">
        <v>71</v>
      </c>
      <c r="D31" s="84" t="s">
        <v>535</v>
      </c>
      <c r="E31" s="84" t="s">
        <v>536</v>
      </c>
      <c r="F31" s="141" t="s">
        <v>561</v>
      </c>
      <c r="G31" s="85">
        <v>6</v>
      </c>
      <c r="H31" s="85">
        <v>2</v>
      </c>
      <c r="I31" s="85">
        <v>2</v>
      </c>
      <c r="J31" s="85">
        <v>0</v>
      </c>
      <c r="K31" s="85"/>
      <c r="L31" s="85"/>
      <c r="M31" s="85"/>
      <c r="N31" s="85"/>
      <c r="O31" s="85"/>
      <c r="P31" s="85"/>
      <c r="Q31" s="85">
        <v>10</v>
      </c>
      <c r="R31" s="86">
        <v>0.17</v>
      </c>
      <c r="S31" s="85" t="s">
        <v>114</v>
      </c>
    </row>
    <row r="32" spans="1:19" x14ac:dyDescent="0.25">
      <c r="A32" s="66">
        <v>16</v>
      </c>
      <c r="B32" s="84" t="s">
        <v>605</v>
      </c>
      <c r="C32" s="84" t="s">
        <v>37</v>
      </c>
      <c r="D32" s="84" t="s">
        <v>33</v>
      </c>
      <c r="E32" s="84" t="s">
        <v>392</v>
      </c>
      <c r="F32" s="141" t="s">
        <v>606</v>
      </c>
      <c r="G32" s="85">
        <v>5</v>
      </c>
      <c r="H32" s="85">
        <v>4</v>
      </c>
      <c r="I32" s="85">
        <v>1</v>
      </c>
      <c r="J32" s="85">
        <v>0</v>
      </c>
      <c r="K32" s="85"/>
      <c r="L32" s="85"/>
      <c r="M32" s="85"/>
      <c r="N32" s="85"/>
      <c r="O32" s="85"/>
      <c r="P32" s="85"/>
      <c r="Q32" s="85">
        <v>10</v>
      </c>
      <c r="R32" s="86">
        <v>0.17</v>
      </c>
      <c r="S32" s="85" t="s">
        <v>114</v>
      </c>
    </row>
    <row r="33" spans="1:19" x14ac:dyDescent="0.25">
      <c r="A33" s="66">
        <v>17</v>
      </c>
      <c r="B33" s="84" t="s">
        <v>553</v>
      </c>
      <c r="C33" s="84" t="s">
        <v>402</v>
      </c>
      <c r="D33" s="84" t="s">
        <v>33</v>
      </c>
      <c r="E33" s="84" t="s">
        <v>536</v>
      </c>
      <c r="F33" s="141" t="s">
        <v>554</v>
      </c>
      <c r="G33" s="85">
        <v>3</v>
      </c>
      <c r="H33" s="85">
        <v>3</v>
      </c>
      <c r="I33" s="85">
        <v>3</v>
      </c>
      <c r="J33" s="85">
        <v>0</v>
      </c>
      <c r="K33" s="85"/>
      <c r="L33" s="85"/>
      <c r="M33" s="85"/>
      <c r="N33" s="85"/>
      <c r="O33" s="85"/>
      <c r="P33" s="85"/>
      <c r="Q33" s="85">
        <v>9</v>
      </c>
      <c r="R33" s="86">
        <v>0.16</v>
      </c>
      <c r="S33" s="85" t="s">
        <v>114</v>
      </c>
    </row>
    <row r="34" spans="1:19" x14ac:dyDescent="0.25">
      <c r="A34" s="66">
        <v>18</v>
      </c>
      <c r="B34" s="84" t="s">
        <v>571</v>
      </c>
      <c r="C34" s="84" t="s">
        <v>402</v>
      </c>
      <c r="D34" s="84" t="s">
        <v>23</v>
      </c>
      <c r="E34" s="84" t="s">
        <v>569</v>
      </c>
      <c r="F34" s="141" t="s">
        <v>572</v>
      </c>
      <c r="G34" s="85">
        <v>6</v>
      </c>
      <c r="H34" s="85">
        <v>2</v>
      </c>
      <c r="I34" s="85">
        <v>1</v>
      </c>
      <c r="J34" s="85">
        <v>0</v>
      </c>
      <c r="K34" s="85"/>
      <c r="L34" s="85"/>
      <c r="M34" s="85"/>
      <c r="N34" s="85"/>
      <c r="O34" s="85"/>
      <c r="P34" s="85"/>
      <c r="Q34" s="85">
        <v>9</v>
      </c>
      <c r="R34" s="86">
        <v>0.16</v>
      </c>
      <c r="S34" s="85" t="s">
        <v>114</v>
      </c>
    </row>
    <row r="35" spans="1:19" ht="15.75" x14ac:dyDescent="0.25">
      <c r="A35" s="66">
        <v>19</v>
      </c>
      <c r="B35" s="77" t="s">
        <v>528</v>
      </c>
      <c r="C35" s="77" t="s">
        <v>529</v>
      </c>
      <c r="D35" s="77" t="s">
        <v>65</v>
      </c>
      <c r="E35" s="84" t="s">
        <v>391</v>
      </c>
      <c r="F35" s="141" t="s">
        <v>530</v>
      </c>
      <c r="G35" s="85">
        <v>6</v>
      </c>
      <c r="H35" s="85">
        <v>1</v>
      </c>
      <c r="I35" s="85">
        <v>1</v>
      </c>
      <c r="J35" s="85">
        <v>0</v>
      </c>
      <c r="K35" s="85"/>
      <c r="L35" s="85"/>
      <c r="M35" s="85"/>
      <c r="N35" s="85"/>
      <c r="O35" s="85"/>
      <c r="P35" s="85"/>
      <c r="Q35" s="85">
        <v>8</v>
      </c>
      <c r="R35" s="86">
        <v>0.14000000000000001</v>
      </c>
      <c r="S35" s="85" t="s">
        <v>114</v>
      </c>
    </row>
    <row r="36" spans="1:19" ht="15.75" x14ac:dyDescent="0.25">
      <c r="A36" s="66">
        <v>20</v>
      </c>
      <c r="B36" s="77" t="s">
        <v>533</v>
      </c>
      <c r="C36" s="77" t="s">
        <v>534</v>
      </c>
      <c r="D36" s="77" t="s">
        <v>535</v>
      </c>
      <c r="E36" s="89" t="s">
        <v>536</v>
      </c>
      <c r="F36" s="143" t="s">
        <v>537</v>
      </c>
      <c r="G36" s="85">
        <v>4</v>
      </c>
      <c r="H36" s="85">
        <v>4</v>
      </c>
      <c r="I36" s="85">
        <v>0</v>
      </c>
      <c r="J36" s="85">
        <v>0</v>
      </c>
      <c r="K36" s="85"/>
      <c r="L36" s="85"/>
      <c r="M36" s="85"/>
      <c r="N36" s="85"/>
      <c r="O36" s="85"/>
      <c r="P36" s="85"/>
      <c r="Q36" s="85">
        <v>8</v>
      </c>
      <c r="R36" s="86">
        <v>0.14000000000000001</v>
      </c>
      <c r="S36" s="85" t="s">
        <v>114</v>
      </c>
    </row>
    <row r="37" spans="1:19" ht="15.75" x14ac:dyDescent="0.25">
      <c r="A37" s="66">
        <v>21</v>
      </c>
      <c r="B37" s="77" t="s">
        <v>538</v>
      </c>
      <c r="C37" s="77" t="s">
        <v>539</v>
      </c>
      <c r="D37" s="77" t="s">
        <v>62</v>
      </c>
      <c r="E37" s="84" t="s">
        <v>536</v>
      </c>
      <c r="F37" s="141" t="s">
        <v>540</v>
      </c>
      <c r="G37" s="85">
        <v>4</v>
      </c>
      <c r="H37" s="85">
        <v>3</v>
      </c>
      <c r="I37" s="85">
        <v>1</v>
      </c>
      <c r="J37" s="85">
        <v>0</v>
      </c>
      <c r="K37" s="85"/>
      <c r="L37" s="85"/>
      <c r="M37" s="85"/>
      <c r="N37" s="85"/>
      <c r="O37" s="85"/>
      <c r="P37" s="85"/>
      <c r="Q37" s="85">
        <v>8</v>
      </c>
      <c r="R37" s="86">
        <v>0.14000000000000001</v>
      </c>
      <c r="S37" s="85" t="s">
        <v>114</v>
      </c>
    </row>
    <row r="38" spans="1:19" x14ac:dyDescent="0.25">
      <c r="A38" s="66">
        <v>22</v>
      </c>
      <c r="B38" s="84" t="s">
        <v>592</v>
      </c>
      <c r="C38" s="84" t="s">
        <v>593</v>
      </c>
      <c r="D38" s="84" t="s">
        <v>594</v>
      </c>
      <c r="E38" s="84" t="s">
        <v>586</v>
      </c>
      <c r="F38" s="141" t="s">
        <v>595</v>
      </c>
      <c r="G38" s="85">
        <v>5</v>
      </c>
      <c r="H38" s="85">
        <v>1</v>
      </c>
      <c r="I38" s="85">
        <v>2</v>
      </c>
      <c r="J38" s="85">
        <v>0</v>
      </c>
      <c r="K38" s="85"/>
      <c r="L38" s="85"/>
      <c r="M38" s="85"/>
      <c r="N38" s="85"/>
      <c r="O38" s="85"/>
      <c r="P38" s="85"/>
      <c r="Q38" s="85">
        <v>8</v>
      </c>
      <c r="R38" s="86">
        <v>0.14000000000000001</v>
      </c>
      <c r="S38" s="85" t="s">
        <v>114</v>
      </c>
    </row>
    <row r="39" spans="1:19" x14ac:dyDescent="0.25">
      <c r="A39" s="66">
        <v>23</v>
      </c>
      <c r="B39" s="84" t="s">
        <v>600</v>
      </c>
      <c r="C39" s="84" t="s">
        <v>73</v>
      </c>
      <c r="D39" s="84" t="s">
        <v>601</v>
      </c>
      <c r="E39" s="84" t="s">
        <v>392</v>
      </c>
      <c r="F39" s="141" t="s">
        <v>602</v>
      </c>
      <c r="G39" s="85">
        <v>5</v>
      </c>
      <c r="H39" s="85">
        <v>2</v>
      </c>
      <c r="I39" s="85">
        <v>1</v>
      </c>
      <c r="J39" s="85">
        <v>0</v>
      </c>
      <c r="K39" s="85"/>
      <c r="L39" s="85"/>
      <c r="M39" s="85"/>
      <c r="N39" s="85"/>
      <c r="O39" s="85"/>
      <c r="P39" s="85"/>
      <c r="Q39" s="85">
        <v>8</v>
      </c>
      <c r="R39" s="86">
        <v>0.14000000000000001</v>
      </c>
      <c r="S39" s="85" t="s">
        <v>114</v>
      </c>
    </row>
    <row r="40" spans="1:19" ht="15.75" x14ac:dyDescent="0.25">
      <c r="A40" s="66">
        <v>24</v>
      </c>
      <c r="B40" s="77" t="s">
        <v>545</v>
      </c>
      <c r="C40" s="77" t="s">
        <v>402</v>
      </c>
      <c r="D40" s="77" t="s">
        <v>87</v>
      </c>
      <c r="E40" s="84" t="s">
        <v>536</v>
      </c>
      <c r="F40" s="141" t="s">
        <v>546</v>
      </c>
      <c r="G40" s="85">
        <v>5</v>
      </c>
      <c r="H40" s="139">
        <v>1</v>
      </c>
      <c r="I40" s="85">
        <v>1</v>
      </c>
      <c r="J40" s="85">
        <v>0</v>
      </c>
      <c r="K40" s="85"/>
      <c r="L40" s="85"/>
      <c r="M40" s="85"/>
      <c r="N40" s="85"/>
      <c r="O40" s="85"/>
      <c r="P40" s="85"/>
      <c r="Q40" s="85">
        <v>7</v>
      </c>
      <c r="R40" s="86">
        <v>0.12</v>
      </c>
      <c r="S40" s="85" t="s">
        <v>114</v>
      </c>
    </row>
    <row r="41" spans="1:19" x14ac:dyDescent="0.25">
      <c r="A41" s="66">
        <v>25</v>
      </c>
      <c r="B41" s="84" t="s">
        <v>581</v>
      </c>
      <c r="C41" s="84" t="s">
        <v>582</v>
      </c>
      <c r="D41" s="84" t="s">
        <v>33</v>
      </c>
      <c r="E41" s="84" t="s">
        <v>569</v>
      </c>
      <c r="F41" s="141" t="s">
        <v>583</v>
      </c>
      <c r="G41" s="85">
        <v>5</v>
      </c>
      <c r="H41" s="85">
        <v>2</v>
      </c>
      <c r="I41" s="85">
        <v>0</v>
      </c>
      <c r="J41" s="85">
        <v>0</v>
      </c>
      <c r="K41" s="85"/>
      <c r="L41" s="85"/>
      <c r="M41" s="85"/>
      <c r="N41" s="85"/>
      <c r="O41" s="85"/>
      <c r="P41" s="85"/>
      <c r="Q41" s="85">
        <v>7</v>
      </c>
      <c r="R41" s="86">
        <v>0.12</v>
      </c>
      <c r="S41" s="85" t="s">
        <v>114</v>
      </c>
    </row>
    <row r="42" spans="1:19" x14ac:dyDescent="0.25">
      <c r="A42" s="66">
        <v>26</v>
      </c>
      <c r="B42" s="84" t="s">
        <v>575</v>
      </c>
      <c r="C42" s="84" t="s">
        <v>39</v>
      </c>
      <c r="D42" s="84" t="s">
        <v>576</v>
      </c>
      <c r="E42" s="84" t="s">
        <v>569</v>
      </c>
      <c r="F42" s="141" t="s">
        <v>577</v>
      </c>
      <c r="G42" s="85">
        <v>5</v>
      </c>
      <c r="H42" s="85">
        <v>1</v>
      </c>
      <c r="I42" s="85">
        <v>0</v>
      </c>
      <c r="J42" s="85">
        <v>0</v>
      </c>
      <c r="K42" s="85"/>
      <c r="L42" s="85"/>
      <c r="M42" s="85"/>
      <c r="N42" s="85"/>
      <c r="O42" s="85"/>
      <c r="P42" s="85"/>
      <c r="Q42" s="85">
        <v>6</v>
      </c>
      <c r="R42" s="86">
        <v>0.1</v>
      </c>
      <c r="S42" s="85" t="s">
        <v>114</v>
      </c>
    </row>
    <row r="43" spans="1:19" x14ac:dyDescent="0.25">
      <c r="A43" s="66">
        <v>27</v>
      </c>
      <c r="B43" s="84" t="s">
        <v>26</v>
      </c>
      <c r="C43" s="84" t="s">
        <v>500</v>
      </c>
      <c r="D43" s="84" t="s">
        <v>590</v>
      </c>
      <c r="E43" s="84" t="s">
        <v>586</v>
      </c>
      <c r="F43" s="141" t="s">
        <v>591</v>
      </c>
      <c r="G43" s="85">
        <v>4</v>
      </c>
      <c r="H43" s="85">
        <v>2</v>
      </c>
      <c r="I43" s="85">
        <v>0</v>
      </c>
      <c r="J43" s="85">
        <v>0</v>
      </c>
      <c r="K43" s="85"/>
      <c r="L43" s="85"/>
      <c r="M43" s="85"/>
      <c r="N43" s="85"/>
      <c r="O43" s="85"/>
      <c r="P43" s="85"/>
      <c r="Q43" s="85">
        <v>6</v>
      </c>
      <c r="R43" s="86">
        <v>0.1</v>
      </c>
      <c r="S43" s="85" t="s">
        <v>114</v>
      </c>
    </row>
    <row r="44" spans="1:19" ht="15.75" x14ac:dyDescent="0.25">
      <c r="A44" s="66">
        <v>28</v>
      </c>
      <c r="B44" s="77" t="s">
        <v>541</v>
      </c>
      <c r="C44" s="77" t="s">
        <v>34</v>
      </c>
      <c r="D44" s="77" t="s">
        <v>58</v>
      </c>
      <c r="E44" s="84" t="s">
        <v>536</v>
      </c>
      <c r="F44" s="141" t="s">
        <v>542</v>
      </c>
      <c r="G44" s="85">
        <v>4</v>
      </c>
      <c r="H44" s="85">
        <v>1</v>
      </c>
      <c r="I44" s="85">
        <v>0</v>
      </c>
      <c r="J44" s="85">
        <v>0</v>
      </c>
      <c r="K44" s="85"/>
      <c r="L44" s="85"/>
      <c r="M44" s="85"/>
      <c r="N44" s="85"/>
      <c r="O44" s="85"/>
      <c r="P44" s="85"/>
      <c r="Q44" s="85">
        <v>5</v>
      </c>
      <c r="R44" s="86">
        <v>0.09</v>
      </c>
      <c r="S44" s="85" t="s">
        <v>114</v>
      </c>
    </row>
    <row r="45" spans="1:19" x14ac:dyDescent="0.25">
      <c r="A45" s="66">
        <v>29</v>
      </c>
      <c r="B45" s="84" t="s">
        <v>598</v>
      </c>
      <c r="C45" s="84" t="s">
        <v>395</v>
      </c>
      <c r="D45" s="84" t="s">
        <v>62</v>
      </c>
      <c r="E45" s="84" t="s">
        <v>586</v>
      </c>
      <c r="F45" s="141" t="s">
        <v>599</v>
      </c>
      <c r="G45" s="85">
        <v>5</v>
      </c>
      <c r="H45" s="85">
        <v>0</v>
      </c>
      <c r="I45" s="85">
        <v>0</v>
      </c>
      <c r="J45" s="85">
        <v>0</v>
      </c>
      <c r="K45" s="85"/>
      <c r="L45" s="85"/>
      <c r="M45" s="85"/>
      <c r="N45" s="85"/>
      <c r="O45" s="85"/>
      <c r="P45" s="85"/>
      <c r="Q45" s="85">
        <v>5</v>
      </c>
      <c r="R45" s="86">
        <v>0.09</v>
      </c>
      <c r="S45" s="85" t="s">
        <v>114</v>
      </c>
    </row>
    <row r="46" spans="1:19" x14ac:dyDescent="0.25">
      <c r="A46" s="66">
        <v>30</v>
      </c>
      <c r="B46" s="84" t="s">
        <v>565</v>
      </c>
      <c r="C46" s="84" t="s">
        <v>25</v>
      </c>
      <c r="D46" s="84" t="s">
        <v>566</v>
      </c>
      <c r="E46" s="84" t="s">
        <v>536</v>
      </c>
      <c r="F46" s="141" t="s">
        <v>567</v>
      </c>
      <c r="G46" s="85">
        <v>4</v>
      </c>
      <c r="H46" s="85">
        <v>0</v>
      </c>
      <c r="I46" s="85">
        <v>0</v>
      </c>
      <c r="J46" s="85">
        <v>0</v>
      </c>
      <c r="K46" s="85"/>
      <c r="L46" s="85"/>
      <c r="M46" s="85"/>
      <c r="N46" s="85"/>
      <c r="O46" s="85"/>
      <c r="P46" s="85"/>
      <c r="Q46" s="85">
        <v>4</v>
      </c>
      <c r="R46" s="86">
        <v>7.0000000000000007E-2</v>
      </c>
      <c r="S46" s="85" t="s">
        <v>114</v>
      </c>
    </row>
    <row r="47" spans="1:19" x14ac:dyDescent="0.25">
      <c r="A47" s="66">
        <v>31</v>
      </c>
      <c r="B47" s="84" t="s">
        <v>588</v>
      </c>
      <c r="C47" s="84" t="s">
        <v>88</v>
      </c>
      <c r="D47" s="84" t="s">
        <v>36</v>
      </c>
      <c r="E47" s="84" t="s">
        <v>586</v>
      </c>
      <c r="F47" s="141" t="s">
        <v>589</v>
      </c>
      <c r="G47" s="85">
        <v>4</v>
      </c>
      <c r="H47" s="85">
        <v>0</v>
      </c>
      <c r="I47" s="85">
        <v>0</v>
      </c>
      <c r="J47" s="85">
        <v>0</v>
      </c>
      <c r="K47" s="85"/>
      <c r="L47" s="85"/>
      <c r="M47" s="85"/>
      <c r="N47" s="85"/>
      <c r="O47" s="85"/>
      <c r="P47" s="85"/>
      <c r="Q47" s="85">
        <v>4</v>
      </c>
      <c r="R47" s="86">
        <v>7.0000000000000007E-2</v>
      </c>
      <c r="S47" s="85" t="s">
        <v>114</v>
      </c>
    </row>
    <row r="48" spans="1:19" x14ac:dyDescent="0.25">
      <c r="A48" s="66">
        <v>32</v>
      </c>
      <c r="B48" s="84" t="s">
        <v>596</v>
      </c>
      <c r="C48" s="84" t="s">
        <v>54</v>
      </c>
      <c r="D48" s="84" t="s">
        <v>535</v>
      </c>
      <c r="E48" s="84" t="s">
        <v>586</v>
      </c>
      <c r="F48" s="84" t="s">
        <v>597</v>
      </c>
      <c r="G48" s="85">
        <v>4</v>
      </c>
      <c r="H48" s="85">
        <v>0</v>
      </c>
      <c r="I48" s="85">
        <v>0</v>
      </c>
      <c r="J48" s="85">
        <v>0</v>
      </c>
      <c r="K48" s="85"/>
      <c r="L48" s="85"/>
      <c r="M48" s="85"/>
      <c r="N48" s="85"/>
      <c r="O48" s="85"/>
      <c r="P48" s="85"/>
      <c r="Q48" s="85">
        <v>4</v>
      </c>
      <c r="R48" s="86">
        <v>7.0000000000000007E-2</v>
      </c>
      <c r="S48" s="85" t="s">
        <v>114</v>
      </c>
    </row>
    <row r="49" spans="1:17" ht="20.25" customHeight="1" x14ac:dyDescent="0.25">
      <c r="A49" s="33"/>
      <c r="B49" s="33"/>
      <c r="C49" s="33"/>
      <c r="D49" s="11"/>
      <c r="E49" s="11"/>
      <c r="F49" s="11"/>
      <c r="G49" s="17"/>
      <c r="H49" s="59"/>
      <c r="I49" s="59"/>
      <c r="J49" s="59"/>
      <c r="K49" s="59"/>
      <c r="L49" s="59"/>
      <c r="M49" s="59"/>
      <c r="N49" s="59"/>
      <c r="O49" s="59"/>
      <c r="P49" s="59"/>
      <c r="Q49" s="59"/>
    </row>
    <row r="50" spans="1:17" ht="15.75" x14ac:dyDescent="0.25">
      <c r="A50" s="3" t="s">
        <v>368</v>
      </c>
      <c r="B50" s="44"/>
      <c r="C50" s="51"/>
      <c r="D50" s="116" t="s">
        <v>713</v>
      </c>
      <c r="E50" s="116"/>
      <c r="F50" s="54"/>
      <c r="G50" s="17"/>
      <c r="H50" s="49"/>
      <c r="I50" s="49"/>
      <c r="J50" s="49"/>
      <c r="K50" s="49"/>
      <c r="L50" s="49"/>
      <c r="M50" s="49"/>
      <c r="N50" s="49"/>
      <c r="O50" s="49"/>
      <c r="P50" s="49"/>
      <c r="Q50" s="59"/>
    </row>
    <row r="51" spans="1:17" ht="19.899999999999999" customHeight="1" x14ac:dyDescent="0.25">
      <c r="A51" s="2"/>
      <c r="B51" s="2"/>
      <c r="C51" s="58" t="s">
        <v>369</v>
      </c>
      <c r="D51" s="115" t="s">
        <v>360</v>
      </c>
      <c r="E51" s="115"/>
      <c r="F51" s="115"/>
      <c r="G51" s="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</row>
    <row r="52" spans="1:17" ht="19.899999999999999" customHeight="1" x14ac:dyDescent="0.25">
      <c r="A52" s="3" t="s">
        <v>370</v>
      </c>
      <c r="B52" s="44"/>
      <c r="C52" s="51"/>
      <c r="D52" s="116" t="s">
        <v>714</v>
      </c>
      <c r="E52" s="116"/>
      <c r="F52" s="55"/>
      <c r="G52" s="17"/>
      <c r="H52" s="49"/>
      <c r="I52" s="49"/>
      <c r="J52" s="49"/>
      <c r="K52" s="49"/>
      <c r="L52" s="49"/>
      <c r="M52" s="49"/>
      <c r="N52" s="49"/>
      <c r="O52" s="49"/>
      <c r="P52" s="49"/>
      <c r="Q52" s="59"/>
    </row>
    <row r="53" spans="1:17" ht="19.899999999999999" customHeight="1" x14ac:dyDescent="0.25">
      <c r="A53" s="44"/>
      <c r="B53" s="44"/>
      <c r="C53" s="58" t="s">
        <v>369</v>
      </c>
      <c r="D53" s="115" t="s">
        <v>360</v>
      </c>
      <c r="E53" s="115"/>
      <c r="F53" s="115"/>
      <c r="G53" s="17"/>
      <c r="H53" s="59"/>
      <c r="I53" s="59"/>
      <c r="J53" s="59"/>
      <c r="K53" s="59"/>
      <c r="L53" s="59"/>
      <c r="M53" s="59"/>
      <c r="N53" s="59"/>
      <c r="O53" s="59"/>
      <c r="P53" s="59"/>
      <c r="Q53" s="59"/>
    </row>
    <row r="54" spans="1:17" ht="19.899999999999999" customHeight="1" x14ac:dyDescent="0.25"/>
  </sheetData>
  <autoFilter ref="A16:S48"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sortState ref="A17:S50">
      <sortCondition descending="1" ref="R16:R50"/>
    </sortState>
  </autoFilter>
  <mergeCells count="19">
    <mergeCell ref="D53:F53"/>
    <mergeCell ref="J8:S8"/>
    <mergeCell ref="A10:D10"/>
    <mergeCell ref="E10:G10"/>
    <mergeCell ref="A12:D12"/>
    <mergeCell ref="E12:G12"/>
    <mergeCell ref="A14:D14"/>
    <mergeCell ref="E14:G14"/>
    <mergeCell ref="G16:P16"/>
    <mergeCell ref="D50:E50"/>
    <mergeCell ref="D51:F51"/>
    <mergeCell ref="H51:Q51"/>
    <mergeCell ref="D52:E52"/>
    <mergeCell ref="J7:S7"/>
    <mergeCell ref="A1:S1"/>
    <mergeCell ref="A3:S3"/>
    <mergeCell ref="A5:I5"/>
    <mergeCell ref="J5:S5"/>
    <mergeCell ref="J6:S6"/>
  </mergeCells>
  <conditionalFormatting sqref="J5">
    <cfRule type="containsBlanks" dxfId="5" priority="2">
      <formula>LEN(TRIM(J5))=0</formula>
    </cfRule>
  </conditionalFormatting>
  <conditionalFormatting sqref="J7">
    <cfRule type="containsBlanks" dxfId="4" priority="1">
      <formula>LEN(TRIM(J7))=0</formula>
    </cfRule>
  </conditionalFormatting>
  <pageMargins left="0.70866141732283472" right="0.70866141732283472" top="0.74803149606299213" bottom="0.74803149606299213" header="0.31496062992125984" footer="0.31496062992125984"/>
  <pageSetup paperSize="9" scale="76" fitToHeight="0" orientation="landscape" horizontalDpi="180" verticalDpi="180" r:id="rId1"/>
  <headerFooter>
    <oddFooter>&amp;C&amp;P из 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спец!$B$2:$B$4</xm:f>
          </x14:formula1>
          <xm:sqref>S18:S48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29"/>
  <sheetViews>
    <sheetView view="pageBreakPreview" topLeftCell="A13" zoomScaleSheetLayoutView="100" workbookViewId="0">
      <selection activeCell="M27" sqref="M27"/>
    </sheetView>
  </sheetViews>
  <sheetFormatPr defaultColWidth="9.140625" defaultRowHeight="15" x14ac:dyDescent="0.25"/>
  <cols>
    <col min="1" max="1" width="7.140625" style="35" customWidth="1"/>
    <col min="2" max="4" width="18.85546875" style="16" customWidth="1"/>
    <col min="5" max="5" width="8.42578125" style="45" customWidth="1"/>
    <col min="6" max="6" width="14.5703125" style="45" customWidth="1"/>
    <col min="7" max="16" width="5.28515625" style="16" customWidth="1"/>
    <col min="17" max="18" width="9.140625" style="44"/>
    <col min="19" max="19" width="11.5703125" style="44" customWidth="1"/>
    <col min="20" max="16384" width="9.140625" style="44"/>
  </cols>
  <sheetData>
    <row r="1" spans="1:19" ht="15.75" x14ac:dyDescent="0.25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</row>
    <row r="2" spans="1:19" ht="15.75" x14ac:dyDescent="0.2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</row>
    <row r="3" spans="1:19" ht="15.75" x14ac:dyDescent="0.25">
      <c r="A3" s="119" t="s">
        <v>444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</row>
    <row r="4" spans="1:19" ht="15.75" x14ac:dyDescent="0.25">
      <c r="A4" s="120"/>
      <c r="B4" s="121"/>
      <c r="C4" s="121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1"/>
      <c r="P4" s="121"/>
      <c r="Q4" s="123"/>
      <c r="R4" s="123"/>
      <c r="S4" s="123"/>
    </row>
    <row r="5" spans="1:19" ht="18.75" x14ac:dyDescent="0.25">
      <c r="A5" s="124" t="s">
        <v>11</v>
      </c>
      <c r="B5" s="124"/>
      <c r="C5" s="124"/>
      <c r="D5" s="124"/>
      <c r="E5" s="124"/>
      <c r="F5" s="124"/>
      <c r="G5" s="124"/>
      <c r="H5" s="124"/>
      <c r="I5" s="124"/>
      <c r="J5" s="125" t="s">
        <v>445</v>
      </c>
      <c r="K5" s="125"/>
      <c r="L5" s="125"/>
      <c r="M5" s="125"/>
      <c r="N5" s="125"/>
      <c r="O5" s="125"/>
      <c r="P5" s="125"/>
      <c r="Q5" s="125"/>
      <c r="R5" s="125"/>
      <c r="S5" s="125"/>
    </row>
    <row r="6" spans="1:19" x14ac:dyDescent="0.25">
      <c r="A6" s="120"/>
      <c r="B6" s="121"/>
      <c r="C6" s="121"/>
      <c r="D6" s="121"/>
      <c r="E6" s="126"/>
      <c r="F6" s="126"/>
      <c r="G6" s="121"/>
      <c r="H6" s="121"/>
      <c r="I6" s="121"/>
      <c r="J6" s="127" t="s">
        <v>5</v>
      </c>
      <c r="K6" s="127"/>
      <c r="L6" s="127"/>
      <c r="M6" s="127"/>
      <c r="N6" s="127"/>
      <c r="O6" s="127"/>
      <c r="P6" s="127"/>
      <c r="Q6" s="127"/>
      <c r="R6" s="127"/>
      <c r="S6" s="127"/>
    </row>
    <row r="7" spans="1:19" ht="18.75" x14ac:dyDescent="0.25">
      <c r="A7" s="120"/>
      <c r="B7" s="121"/>
      <c r="C7" s="121"/>
      <c r="D7" s="121"/>
      <c r="E7" s="126"/>
      <c r="F7" s="126"/>
      <c r="G7" s="121"/>
      <c r="H7" s="121"/>
      <c r="I7" s="121"/>
      <c r="J7" s="125" t="s">
        <v>366</v>
      </c>
      <c r="K7" s="125"/>
      <c r="L7" s="125"/>
      <c r="M7" s="125"/>
      <c r="N7" s="125"/>
      <c r="O7" s="125"/>
      <c r="P7" s="125"/>
      <c r="Q7" s="125"/>
      <c r="R7" s="125"/>
      <c r="S7" s="125"/>
    </row>
    <row r="8" spans="1:19" x14ac:dyDescent="0.25">
      <c r="A8" s="120"/>
      <c r="B8" s="121"/>
      <c r="C8" s="121"/>
      <c r="D8" s="121"/>
      <c r="E8" s="126"/>
      <c r="F8" s="126"/>
      <c r="G8" s="121"/>
      <c r="H8" s="121"/>
      <c r="I8" s="121"/>
      <c r="J8" s="127" t="s">
        <v>143</v>
      </c>
      <c r="K8" s="127"/>
      <c r="L8" s="127"/>
      <c r="M8" s="127"/>
      <c r="N8" s="127"/>
      <c r="O8" s="127"/>
      <c r="P8" s="127"/>
      <c r="Q8" s="127"/>
      <c r="R8" s="127"/>
      <c r="S8" s="127"/>
    </row>
    <row r="9" spans="1:19" x14ac:dyDescent="0.25">
      <c r="A9" s="120"/>
      <c r="B9" s="121"/>
      <c r="C9" s="121"/>
      <c r="D9" s="121"/>
      <c r="E9" s="126"/>
      <c r="F9" s="126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3"/>
      <c r="R9" s="123"/>
      <c r="S9" s="123"/>
    </row>
    <row r="10" spans="1:19" ht="15.75" x14ac:dyDescent="0.25">
      <c r="A10" s="128" t="s">
        <v>6</v>
      </c>
      <c r="B10" s="128"/>
      <c r="C10" s="128"/>
      <c r="D10" s="128"/>
      <c r="E10" s="129">
        <v>45170</v>
      </c>
      <c r="F10" s="129"/>
      <c r="G10" s="130"/>
      <c r="H10" s="121"/>
      <c r="I10" s="121"/>
      <c r="J10" s="121"/>
      <c r="K10" s="121"/>
      <c r="L10" s="121"/>
      <c r="M10" s="121"/>
      <c r="N10" s="121"/>
      <c r="O10" s="121"/>
      <c r="P10" s="121"/>
      <c r="Q10" s="123"/>
      <c r="R10" s="123"/>
      <c r="S10" s="123"/>
    </row>
    <row r="11" spans="1:19" ht="15.75" x14ac:dyDescent="0.25">
      <c r="A11" s="131"/>
      <c r="B11" s="132"/>
      <c r="C11" s="132"/>
      <c r="D11" s="132"/>
      <c r="E11" s="133"/>
      <c r="F11" s="133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3"/>
      <c r="R11" s="123"/>
      <c r="S11" s="123"/>
    </row>
    <row r="12" spans="1:19" ht="15.75" x14ac:dyDescent="0.25">
      <c r="A12" s="128" t="s">
        <v>371</v>
      </c>
      <c r="B12" s="128"/>
      <c r="C12" s="128"/>
      <c r="D12" s="128"/>
      <c r="E12" s="134">
        <v>5</v>
      </c>
      <c r="F12" s="134"/>
      <c r="G12" s="134"/>
      <c r="H12" s="132" t="s">
        <v>13</v>
      </c>
      <c r="I12" s="121"/>
      <c r="J12" s="121"/>
      <c r="K12" s="121"/>
      <c r="L12" s="121"/>
      <c r="M12" s="121"/>
      <c r="N12" s="121"/>
      <c r="O12" s="121"/>
      <c r="P12" s="121"/>
      <c r="Q12" s="123"/>
      <c r="R12" s="123"/>
      <c r="S12" s="123"/>
    </row>
    <row r="13" spans="1:19" ht="15.75" x14ac:dyDescent="0.25">
      <c r="A13" s="131"/>
      <c r="B13" s="132"/>
      <c r="C13" s="132"/>
      <c r="D13" s="132"/>
      <c r="E13" s="133"/>
      <c r="F13" s="133"/>
      <c r="G13" s="135"/>
      <c r="H13" s="121"/>
      <c r="I13" s="121"/>
      <c r="J13" s="121"/>
      <c r="K13" s="121"/>
      <c r="L13" s="121"/>
      <c r="M13" s="121"/>
      <c r="N13" s="121"/>
      <c r="O13" s="121"/>
      <c r="P13" s="121"/>
      <c r="Q13" s="123"/>
      <c r="R13" s="123"/>
      <c r="S13" s="123"/>
    </row>
    <row r="14" spans="1:19" ht="15.75" x14ac:dyDescent="0.25">
      <c r="A14" s="128" t="s">
        <v>372</v>
      </c>
      <c r="B14" s="128"/>
      <c r="C14" s="128"/>
      <c r="D14" s="128"/>
      <c r="E14" s="134">
        <v>58</v>
      </c>
      <c r="F14" s="134"/>
      <c r="G14" s="134"/>
      <c r="H14" s="121"/>
      <c r="I14" s="121"/>
      <c r="J14" s="121"/>
      <c r="K14" s="121"/>
      <c r="L14" s="121"/>
      <c r="M14" s="121"/>
      <c r="N14" s="121"/>
      <c r="O14" s="121"/>
      <c r="P14" s="121"/>
      <c r="Q14" s="123"/>
      <c r="R14" s="123"/>
      <c r="S14" s="123"/>
    </row>
    <row r="16" spans="1:19" s="35" customFormat="1" ht="45" x14ac:dyDescent="0.25">
      <c r="A16" s="23" t="s">
        <v>2</v>
      </c>
      <c r="B16" s="23" t="s">
        <v>19</v>
      </c>
      <c r="C16" s="23" t="s">
        <v>20</v>
      </c>
      <c r="D16" s="23" t="s">
        <v>21</v>
      </c>
      <c r="E16" s="23" t="s">
        <v>361</v>
      </c>
      <c r="F16" s="23" t="s">
        <v>139</v>
      </c>
      <c r="G16" s="112" t="s">
        <v>17</v>
      </c>
      <c r="H16" s="113"/>
      <c r="I16" s="113"/>
      <c r="J16" s="113"/>
      <c r="K16" s="113"/>
      <c r="L16" s="113"/>
      <c r="M16" s="113"/>
      <c r="N16" s="113"/>
      <c r="O16" s="113"/>
      <c r="P16" s="114"/>
      <c r="Q16" s="23" t="s">
        <v>4</v>
      </c>
      <c r="R16" s="23" t="s">
        <v>10</v>
      </c>
      <c r="S16" s="23" t="s">
        <v>18</v>
      </c>
    </row>
    <row r="17" spans="1:19" s="69" customFormat="1" x14ac:dyDescent="0.25">
      <c r="A17" s="92"/>
      <c r="B17" s="92"/>
      <c r="C17" s="92"/>
      <c r="D17" s="92"/>
      <c r="E17" s="93"/>
      <c r="F17" s="93"/>
      <c r="G17" s="82">
        <v>1</v>
      </c>
      <c r="H17" s="83">
        <v>2</v>
      </c>
      <c r="I17" s="83">
        <v>3</v>
      </c>
      <c r="J17" s="83">
        <v>4</v>
      </c>
      <c r="K17" s="83">
        <v>5</v>
      </c>
      <c r="L17" s="83">
        <v>6</v>
      </c>
      <c r="M17" s="83">
        <v>7</v>
      </c>
      <c r="N17" s="83">
        <v>8</v>
      </c>
      <c r="O17" s="83">
        <v>9</v>
      </c>
      <c r="P17" s="83">
        <v>10</v>
      </c>
      <c r="Q17" s="92"/>
      <c r="R17" s="92"/>
      <c r="S17" s="92"/>
    </row>
    <row r="18" spans="1:19" x14ac:dyDescent="0.25">
      <c r="A18" s="66">
        <v>1</v>
      </c>
      <c r="B18" s="136" t="s">
        <v>722</v>
      </c>
      <c r="C18" s="136" t="s">
        <v>82</v>
      </c>
      <c r="D18" s="136" t="s">
        <v>72</v>
      </c>
      <c r="E18" s="137" t="s">
        <v>716</v>
      </c>
      <c r="F18" s="137" t="s">
        <v>727</v>
      </c>
      <c r="G18" s="79">
        <v>4</v>
      </c>
      <c r="H18" s="138">
        <v>7</v>
      </c>
      <c r="I18" s="138">
        <v>7</v>
      </c>
      <c r="J18" s="138">
        <v>10</v>
      </c>
      <c r="K18" s="138">
        <v>0</v>
      </c>
      <c r="L18" s="138">
        <v>0</v>
      </c>
      <c r="M18" s="138">
        <v>0</v>
      </c>
      <c r="N18" s="80"/>
      <c r="O18" s="79"/>
      <c r="P18" s="80"/>
      <c r="Q18" s="66">
        <f>SUM(G18:P18)</f>
        <v>28</v>
      </c>
      <c r="R18" s="64">
        <f>Q18/$E$14</f>
        <v>0.48275862068965519</v>
      </c>
      <c r="S18" s="68" t="s">
        <v>113</v>
      </c>
    </row>
    <row r="19" spans="1:19" x14ac:dyDescent="0.25">
      <c r="A19" s="21">
        <v>2</v>
      </c>
      <c r="B19" s="136" t="s">
        <v>715</v>
      </c>
      <c r="C19" s="136" t="s">
        <v>55</v>
      </c>
      <c r="D19" s="136" t="s">
        <v>70</v>
      </c>
      <c r="E19" s="61" t="s">
        <v>716</v>
      </c>
      <c r="F19" s="137" t="s">
        <v>723</v>
      </c>
      <c r="G19" s="65">
        <v>6</v>
      </c>
      <c r="H19" s="65">
        <v>0</v>
      </c>
      <c r="I19" s="65">
        <v>1</v>
      </c>
      <c r="J19" s="65">
        <v>4</v>
      </c>
      <c r="K19" s="65">
        <v>0</v>
      </c>
      <c r="L19" s="65">
        <v>0</v>
      </c>
      <c r="M19" s="65">
        <v>16</v>
      </c>
      <c r="N19" s="65"/>
      <c r="O19" s="65"/>
      <c r="P19" s="65"/>
      <c r="Q19" s="66">
        <v>27</v>
      </c>
      <c r="R19" s="64">
        <v>0.47</v>
      </c>
      <c r="S19" s="68" t="s">
        <v>112</v>
      </c>
    </row>
    <row r="20" spans="1:19" x14ac:dyDescent="0.25">
      <c r="A20" s="21">
        <v>3</v>
      </c>
      <c r="B20" s="136" t="s">
        <v>720</v>
      </c>
      <c r="C20" s="136" t="s">
        <v>623</v>
      </c>
      <c r="D20" s="136" t="s">
        <v>721</v>
      </c>
      <c r="E20" s="75" t="s">
        <v>716</v>
      </c>
      <c r="F20" s="137" t="s">
        <v>724</v>
      </c>
      <c r="G20" s="65">
        <v>5</v>
      </c>
      <c r="H20" s="65">
        <v>0</v>
      </c>
      <c r="I20" s="65">
        <v>3</v>
      </c>
      <c r="J20" s="65">
        <v>2</v>
      </c>
      <c r="K20" s="65">
        <v>0</v>
      </c>
      <c r="L20" s="65">
        <v>0</v>
      </c>
      <c r="M20" s="65">
        <v>5</v>
      </c>
      <c r="N20" s="65"/>
      <c r="O20" s="65"/>
      <c r="P20" s="65"/>
      <c r="Q20" s="66">
        <v>15</v>
      </c>
      <c r="R20" s="64">
        <v>0.26</v>
      </c>
      <c r="S20" s="68" t="s">
        <v>114</v>
      </c>
    </row>
    <row r="21" spans="1:19" x14ac:dyDescent="0.25">
      <c r="A21" s="21">
        <v>4</v>
      </c>
      <c r="B21" s="136" t="s">
        <v>718</v>
      </c>
      <c r="C21" s="136" t="s">
        <v>74</v>
      </c>
      <c r="D21" s="136" t="s">
        <v>719</v>
      </c>
      <c r="E21" s="61" t="s">
        <v>716</v>
      </c>
      <c r="F21" s="137" t="s">
        <v>726</v>
      </c>
      <c r="G21" s="65">
        <v>5</v>
      </c>
      <c r="H21" s="65">
        <v>0</v>
      </c>
      <c r="I21" s="65">
        <v>3</v>
      </c>
      <c r="J21" s="65">
        <v>4</v>
      </c>
      <c r="K21" s="65">
        <v>1</v>
      </c>
      <c r="L21" s="65">
        <v>0</v>
      </c>
      <c r="M21" s="65">
        <v>0</v>
      </c>
      <c r="N21" s="65"/>
      <c r="O21" s="65"/>
      <c r="P21" s="65"/>
      <c r="Q21" s="66">
        <v>13</v>
      </c>
      <c r="R21" s="64">
        <v>0.22</v>
      </c>
      <c r="S21" s="68" t="s">
        <v>114</v>
      </c>
    </row>
    <row r="22" spans="1:19" ht="15" customHeight="1" x14ac:dyDescent="0.25">
      <c r="A22" s="21">
        <v>5</v>
      </c>
      <c r="B22" s="136" t="s">
        <v>717</v>
      </c>
      <c r="C22" s="136" t="s">
        <v>91</v>
      </c>
      <c r="D22" s="136" t="s">
        <v>78</v>
      </c>
      <c r="E22" s="63" t="s">
        <v>716</v>
      </c>
      <c r="F22" s="137" t="s">
        <v>725</v>
      </c>
      <c r="G22" s="65">
        <v>7</v>
      </c>
      <c r="H22" s="65">
        <v>0</v>
      </c>
      <c r="I22" s="65">
        <v>1</v>
      </c>
      <c r="J22" s="65">
        <v>2</v>
      </c>
      <c r="K22" s="65">
        <v>0</v>
      </c>
      <c r="L22" s="65">
        <v>0</v>
      </c>
      <c r="M22" s="65">
        <v>0</v>
      </c>
      <c r="N22" s="65"/>
      <c r="O22" s="65"/>
      <c r="P22" s="65"/>
      <c r="Q22" s="66">
        <v>10</v>
      </c>
      <c r="R22" s="64">
        <v>0.17</v>
      </c>
      <c r="S22" s="68" t="s">
        <v>114</v>
      </c>
    </row>
    <row r="23" spans="1:19" ht="19.899999999999999" customHeight="1" x14ac:dyDescent="0.25">
      <c r="A23" s="56"/>
      <c r="B23" s="17"/>
      <c r="C23" s="17"/>
      <c r="D23" s="17"/>
      <c r="E23" s="11"/>
      <c r="F23" s="11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56"/>
      <c r="R23" s="7"/>
      <c r="S23" s="5"/>
    </row>
    <row r="24" spans="1:19" ht="20.25" customHeight="1" x14ac:dyDescent="0.25">
      <c r="A24" s="33"/>
      <c r="B24" s="33"/>
      <c r="C24" s="33"/>
      <c r="D24" s="11"/>
      <c r="E24" s="11"/>
      <c r="F24" s="11"/>
      <c r="G24" s="17"/>
      <c r="H24" s="59"/>
      <c r="I24" s="59"/>
      <c r="J24" s="59"/>
      <c r="K24" s="59"/>
      <c r="L24" s="59"/>
      <c r="M24" s="59"/>
      <c r="N24" s="59"/>
      <c r="O24" s="59"/>
      <c r="P24" s="59"/>
      <c r="Q24" s="59"/>
    </row>
    <row r="25" spans="1:19" ht="15.75" x14ac:dyDescent="0.25">
      <c r="A25" s="3" t="s">
        <v>368</v>
      </c>
      <c r="B25" s="44"/>
      <c r="C25" s="51"/>
      <c r="D25" s="116" t="s">
        <v>713</v>
      </c>
      <c r="E25" s="116"/>
      <c r="F25" s="54"/>
      <c r="G25" s="17"/>
      <c r="H25" s="49"/>
      <c r="I25" s="49"/>
      <c r="J25" s="49"/>
      <c r="K25" s="49"/>
      <c r="L25" s="49"/>
      <c r="M25" s="49"/>
      <c r="N25" s="49"/>
      <c r="O25" s="49"/>
      <c r="P25" s="49"/>
      <c r="Q25" s="59"/>
    </row>
    <row r="26" spans="1:19" ht="19.899999999999999" customHeight="1" x14ac:dyDescent="0.25">
      <c r="A26" s="2"/>
      <c r="B26" s="2"/>
      <c r="C26" s="58" t="s">
        <v>369</v>
      </c>
      <c r="D26" s="115" t="s">
        <v>360</v>
      </c>
      <c r="E26" s="115"/>
      <c r="F26" s="115"/>
      <c r="G26" s="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</row>
    <row r="27" spans="1:19" ht="19.899999999999999" customHeight="1" x14ac:dyDescent="0.25">
      <c r="A27" s="3" t="s">
        <v>370</v>
      </c>
      <c r="B27" s="44"/>
      <c r="C27" s="51"/>
      <c r="D27" s="116" t="s">
        <v>714</v>
      </c>
      <c r="E27" s="116"/>
      <c r="F27" s="55"/>
      <c r="G27" s="17"/>
      <c r="H27" s="49"/>
      <c r="I27" s="49"/>
      <c r="J27" s="49"/>
      <c r="K27" s="49"/>
      <c r="L27" s="49"/>
      <c r="M27" s="49"/>
      <c r="N27" s="49"/>
      <c r="O27" s="49"/>
      <c r="P27" s="49"/>
      <c r="Q27" s="59"/>
    </row>
    <row r="28" spans="1:19" ht="19.899999999999999" customHeight="1" x14ac:dyDescent="0.25">
      <c r="A28" s="44"/>
      <c r="B28" s="44"/>
      <c r="C28" s="58" t="s">
        <v>369</v>
      </c>
      <c r="D28" s="115" t="s">
        <v>360</v>
      </c>
      <c r="E28" s="115"/>
      <c r="F28" s="115"/>
      <c r="G28" s="17"/>
      <c r="H28" s="59"/>
      <c r="I28" s="59"/>
      <c r="J28" s="59"/>
      <c r="K28" s="59"/>
      <c r="L28" s="59"/>
      <c r="M28" s="59"/>
      <c r="N28" s="59"/>
      <c r="O28" s="59"/>
      <c r="P28" s="59"/>
      <c r="Q28" s="59"/>
    </row>
    <row r="29" spans="1:19" ht="19.899999999999999" customHeight="1" x14ac:dyDescent="0.25"/>
  </sheetData>
  <autoFilter ref="A16:S22"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sortState ref="A17:S113">
      <sortCondition descending="1" ref="R16:R113"/>
    </sortState>
  </autoFilter>
  <sortState ref="B18:S22">
    <sortCondition descending="1" ref="R18:R22"/>
  </sortState>
  <mergeCells count="19">
    <mergeCell ref="D28:F28"/>
    <mergeCell ref="J8:S8"/>
    <mergeCell ref="A10:D10"/>
    <mergeCell ref="E10:G10"/>
    <mergeCell ref="A12:D12"/>
    <mergeCell ref="E12:G12"/>
    <mergeCell ref="A14:D14"/>
    <mergeCell ref="E14:G14"/>
    <mergeCell ref="G16:P16"/>
    <mergeCell ref="D25:E25"/>
    <mergeCell ref="D26:F26"/>
    <mergeCell ref="H26:Q26"/>
    <mergeCell ref="D27:E27"/>
    <mergeCell ref="J7:S7"/>
    <mergeCell ref="A1:S1"/>
    <mergeCell ref="A3:S3"/>
    <mergeCell ref="A5:I5"/>
    <mergeCell ref="J5:S5"/>
    <mergeCell ref="J6:S6"/>
  </mergeCells>
  <conditionalFormatting sqref="J5">
    <cfRule type="containsBlanks" dxfId="3" priority="2">
      <formula>LEN(TRIM(J5))=0</formula>
    </cfRule>
  </conditionalFormatting>
  <conditionalFormatting sqref="J7">
    <cfRule type="containsBlanks" dxfId="2" priority="1">
      <formula>LEN(TRIM(J7))=0</formula>
    </cfRule>
  </conditionalFormatting>
  <pageMargins left="0.70866141732283472" right="0.70866141732283472" top="0.74803149606299213" bottom="0.74803149606299213" header="0.31496062992125984" footer="0.31496062992125984"/>
  <pageSetup paperSize="9" scale="77" fitToHeight="0" orientation="landscape" horizontalDpi="180" verticalDpi="180" r:id="rId1"/>
  <headerFooter>
    <oddFooter>&amp;C&amp;P из 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спец!$B$2:$B$4</xm:f>
          </x14:formula1>
          <xm:sqref>S19:S22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38"/>
  <sheetViews>
    <sheetView view="pageBreakPreview" topLeftCell="A13" zoomScaleSheetLayoutView="100" workbookViewId="0">
      <selection activeCell="M33" sqref="M33"/>
    </sheetView>
  </sheetViews>
  <sheetFormatPr defaultColWidth="9.140625" defaultRowHeight="15" x14ac:dyDescent="0.25"/>
  <cols>
    <col min="1" max="1" width="7.140625" style="35" customWidth="1"/>
    <col min="2" max="4" width="18.85546875" style="16" customWidth="1"/>
    <col min="5" max="5" width="8.42578125" style="45" customWidth="1"/>
    <col min="6" max="6" width="14.5703125" style="45" customWidth="1"/>
    <col min="7" max="7" width="5.28515625" style="16" customWidth="1"/>
    <col min="8" max="8" width="6.85546875" style="16" customWidth="1"/>
    <col min="9" max="16" width="5.28515625" style="16" customWidth="1"/>
    <col min="17" max="18" width="9.140625" style="44"/>
    <col min="19" max="19" width="11.5703125" style="44" customWidth="1"/>
    <col min="20" max="16384" width="9.140625" style="44"/>
  </cols>
  <sheetData>
    <row r="1" spans="1:19" ht="15.75" x14ac:dyDescent="0.25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</row>
    <row r="2" spans="1:19" ht="15.75" x14ac:dyDescent="0.2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</row>
    <row r="3" spans="1:19" ht="15.75" x14ac:dyDescent="0.25">
      <c r="A3" s="119" t="s">
        <v>389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</row>
    <row r="4" spans="1:19" ht="15.75" x14ac:dyDescent="0.25">
      <c r="A4" s="120"/>
      <c r="B4" s="121"/>
      <c r="C4" s="121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1"/>
      <c r="P4" s="121"/>
      <c r="Q4" s="123"/>
      <c r="R4" s="123"/>
      <c r="S4" s="123"/>
    </row>
    <row r="5" spans="1:19" ht="18.75" x14ac:dyDescent="0.25">
      <c r="A5" s="124" t="s">
        <v>11</v>
      </c>
      <c r="B5" s="124"/>
      <c r="C5" s="124"/>
      <c r="D5" s="124"/>
      <c r="E5" s="124"/>
      <c r="F5" s="124"/>
      <c r="G5" s="124"/>
      <c r="H5" s="124"/>
      <c r="I5" s="124"/>
      <c r="J5" s="125" t="s">
        <v>144</v>
      </c>
      <c r="K5" s="125"/>
      <c r="L5" s="125"/>
      <c r="M5" s="125"/>
      <c r="N5" s="125"/>
      <c r="O5" s="125"/>
      <c r="P5" s="125"/>
      <c r="Q5" s="125"/>
      <c r="R5" s="125"/>
      <c r="S5" s="125"/>
    </row>
    <row r="6" spans="1:19" x14ac:dyDescent="0.25">
      <c r="A6" s="120"/>
      <c r="B6" s="121"/>
      <c r="C6" s="121"/>
      <c r="D6" s="121"/>
      <c r="E6" s="126"/>
      <c r="F6" s="126"/>
      <c r="G6" s="121"/>
      <c r="H6" s="121"/>
      <c r="I6" s="121"/>
      <c r="J6" s="127" t="s">
        <v>5</v>
      </c>
      <c r="K6" s="127"/>
      <c r="L6" s="127"/>
      <c r="M6" s="127"/>
      <c r="N6" s="127"/>
      <c r="O6" s="127"/>
      <c r="P6" s="127"/>
      <c r="Q6" s="127"/>
      <c r="R6" s="127"/>
      <c r="S6" s="127"/>
    </row>
    <row r="7" spans="1:19" ht="18.75" x14ac:dyDescent="0.25">
      <c r="A7" s="120"/>
      <c r="B7" s="121"/>
      <c r="C7" s="121"/>
      <c r="D7" s="121"/>
      <c r="E7" s="126"/>
      <c r="F7" s="126"/>
      <c r="G7" s="121"/>
      <c r="H7" s="121"/>
      <c r="I7" s="121"/>
      <c r="J7" s="125" t="s">
        <v>367</v>
      </c>
      <c r="K7" s="125"/>
      <c r="L7" s="125"/>
      <c r="M7" s="125"/>
      <c r="N7" s="125"/>
      <c r="O7" s="125"/>
      <c r="P7" s="125"/>
      <c r="Q7" s="125"/>
      <c r="R7" s="125"/>
      <c r="S7" s="125"/>
    </row>
    <row r="8" spans="1:19" x14ac:dyDescent="0.25">
      <c r="A8" s="120"/>
      <c r="B8" s="121"/>
      <c r="C8" s="121"/>
      <c r="D8" s="121"/>
      <c r="E8" s="126"/>
      <c r="F8" s="126"/>
      <c r="G8" s="121"/>
      <c r="H8" s="121"/>
      <c r="I8" s="121"/>
      <c r="J8" s="127" t="s">
        <v>143</v>
      </c>
      <c r="K8" s="127"/>
      <c r="L8" s="127"/>
      <c r="M8" s="127"/>
      <c r="N8" s="127"/>
      <c r="O8" s="127"/>
      <c r="P8" s="127"/>
      <c r="Q8" s="127"/>
      <c r="R8" s="127"/>
      <c r="S8" s="127"/>
    </row>
    <row r="9" spans="1:19" x14ac:dyDescent="0.25">
      <c r="A9" s="120"/>
      <c r="B9" s="121"/>
      <c r="C9" s="121"/>
      <c r="D9" s="121"/>
      <c r="E9" s="126"/>
      <c r="F9" s="126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3"/>
      <c r="R9" s="123"/>
      <c r="S9" s="123"/>
    </row>
    <row r="10" spans="1:19" ht="15.75" x14ac:dyDescent="0.25">
      <c r="A10" s="128" t="s">
        <v>6</v>
      </c>
      <c r="B10" s="128"/>
      <c r="C10" s="128"/>
      <c r="D10" s="128"/>
      <c r="E10" s="129">
        <v>45194</v>
      </c>
      <c r="F10" s="129"/>
      <c r="G10" s="130"/>
      <c r="H10" s="121"/>
      <c r="I10" s="121"/>
      <c r="J10" s="121"/>
      <c r="K10" s="121"/>
      <c r="L10" s="121"/>
      <c r="M10" s="121"/>
      <c r="N10" s="121"/>
      <c r="O10" s="121"/>
      <c r="P10" s="121"/>
      <c r="Q10" s="123"/>
      <c r="R10" s="123"/>
      <c r="S10" s="123"/>
    </row>
    <row r="11" spans="1:19" ht="15.75" x14ac:dyDescent="0.25">
      <c r="A11" s="131"/>
      <c r="B11" s="132"/>
      <c r="C11" s="132"/>
      <c r="D11" s="132"/>
      <c r="E11" s="133"/>
      <c r="F11" s="133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3"/>
      <c r="R11" s="123"/>
      <c r="S11" s="123"/>
    </row>
    <row r="12" spans="1:19" ht="15.75" x14ac:dyDescent="0.25">
      <c r="A12" s="128" t="s">
        <v>371</v>
      </c>
      <c r="B12" s="128"/>
      <c r="C12" s="128"/>
      <c r="D12" s="128"/>
      <c r="E12" s="134">
        <v>14</v>
      </c>
      <c r="F12" s="134"/>
      <c r="G12" s="134"/>
      <c r="H12" s="132" t="s">
        <v>13</v>
      </c>
      <c r="I12" s="121"/>
      <c r="J12" s="121"/>
      <c r="K12" s="121"/>
      <c r="L12" s="121"/>
      <c r="M12" s="121"/>
      <c r="N12" s="121"/>
      <c r="O12" s="121"/>
      <c r="P12" s="121"/>
      <c r="Q12" s="123"/>
      <c r="R12" s="123"/>
      <c r="S12" s="123"/>
    </row>
    <row r="13" spans="1:19" ht="15.75" x14ac:dyDescent="0.25">
      <c r="A13" s="131"/>
      <c r="B13" s="132"/>
      <c r="C13" s="132"/>
      <c r="D13" s="132"/>
      <c r="E13" s="133"/>
      <c r="F13" s="133"/>
      <c r="G13" s="135"/>
      <c r="H13" s="121"/>
      <c r="I13" s="121"/>
      <c r="J13" s="121"/>
      <c r="K13" s="121"/>
      <c r="L13" s="121"/>
      <c r="M13" s="121"/>
      <c r="N13" s="121"/>
      <c r="O13" s="121"/>
      <c r="P13" s="121"/>
      <c r="Q13" s="123"/>
      <c r="R13" s="123"/>
      <c r="S13" s="123"/>
    </row>
    <row r="14" spans="1:19" ht="15.75" x14ac:dyDescent="0.25">
      <c r="A14" s="128" t="s">
        <v>372</v>
      </c>
      <c r="B14" s="128"/>
      <c r="C14" s="128"/>
      <c r="D14" s="128"/>
      <c r="E14" s="134">
        <v>58</v>
      </c>
      <c r="F14" s="134"/>
      <c r="G14" s="134"/>
      <c r="H14" s="121"/>
      <c r="I14" s="121"/>
      <c r="J14" s="121"/>
      <c r="K14" s="121"/>
      <c r="L14" s="121"/>
      <c r="M14" s="121"/>
      <c r="N14" s="121"/>
      <c r="O14" s="121"/>
      <c r="P14" s="121"/>
      <c r="Q14" s="123"/>
      <c r="R14" s="123"/>
      <c r="S14" s="123"/>
    </row>
    <row r="16" spans="1:19" s="35" customFormat="1" ht="45" x14ac:dyDescent="0.25">
      <c r="A16" s="23" t="s">
        <v>2</v>
      </c>
      <c r="B16" s="23" t="s">
        <v>19</v>
      </c>
      <c r="C16" s="23" t="s">
        <v>20</v>
      </c>
      <c r="D16" s="23" t="s">
        <v>21</v>
      </c>
      <c r="E16" s="23" t="s">
        <v>361</v>
      </c>
      <c r="F16" s="23" t="s">
        <v>139</v>
      </c>
      <c r="G16" s="112" t="s">
        <v>17</v>
      </c>
      <c r="H16" s="113"/>
      <c r="I16" s="113"/>
      <c r="J16" s="113"/>
      <c r="K16" s="113"/>
      <c r="L16" s="113"/>
      <c r="M16" s="113"/>
      <c r="N16" s="113"/>
      <c r="O16" s="113"/>
      <c r="P16" s="114"/>
      <c r="Q16" s="23" t="s">
        <v>4</v>
      </c>
      <c r="R16" s="23" t="s">
        <v>10</v>
      </c>
      <c r="S16" s="23" t="s">
        <v>18</v>
      </c>
    </row>
    <row r="17" spans="1:19" x14ac:dyDescent="0.25">
      <c r="A17" s="26"/>
      <c r="B17" s="25"/>
      <c r="C17" s="25"/>
      <c r="D17" s="19"/>
      <c r="E17" s="29"/>
      <c r="F17" s="29"/>
      <c r="G17" s="46">
        <v>1</v>
      </c>
      <c r="H17" s="47">
        <v>2</v>
      </c>
      <c r="I17" s="46">
        <v>3</v>
      </c>
      <c r="J17" s="47">
        <v>4</v>
      </c>
      <c r="K17" s="46">
        <v>5</v>
      </c>
      <c r="L17" s="47">
        <v>6</v>
      </c>
      <c r="M17" s="46">
        <v>7</v>
      </c>
      <c r="N17" s="47">
        <v>8</v>
      </c>
      <c r="O17" s="46">
        <v>9</v>
      </c>
      <c r="P17" s="47">
        <v>10</v>
      </c>
      <c r="Q17" s="20"/>
      <c r="R17" s="21"/>
      <c r="S17" s="26"/>
    </row>
    <row r="18" spans="1:19" x14ac:dyDescent="0.25">
      <c r="A18" s="21">
        <v>1</v>
      </c>
      <c r="B18" s="136" t="s">
        <v>662</v>
      </c>
      <c r="C18" s="136" t="s">
        <v>582</v>
      </c>
      <c r="D18" s="136" t="s">
        <v>663</v>
      </c>
      <c r="E18" s="61" t="s">
        <v>664</v>
      </c>
      <c r="F18" s="61" t="s">
        <v>665</v>
      </c>
      <c r="G18" s="19">
        <v>6</v>
      </c>
      <c r="H18" s="19">
        <v>8</v>
      </c>
      <c r="I18" s="19">
        <v>8</v>
      </c>
      <c r="J18" s="19">
        <v>20</v>
      </c>
      <c r="K18" s="19"/>
      <c r="L18" s="19"/>
      <c r="M18" s="19"/>
      <c r="N18" s="19"/>
      <c r="O18" s="19"/>
      <c r="P18" s="19"/>
      <c r="Q18" s="21">
        <v>42</v>
      </c>
      <c r="R18" s="8">
        <v>0.72</v>
      </c>
      <c r="S18" s="68" t="s">
        <v>113</v>
      </c>
    </row>
    <row r="19" spans="1:19" x14ac:dyDescent="0.25">
      <c r="A19" s="21">
        <v>2</v>
      </c>
      <c r="B19" s="136" t="s">
        <v>686</v>
      </c>
      <c r="C19" s="136" t="s">
        <v>86</v>
      </c>
      <c r="D19" s="136" t="s">
        <v>33</v>
      </c>
      <c r="E19" s="61" t="s">
        <v>687</v>
      </c>
      <c r="F19" s="61" t="s">
        <v>688</v>
      </c>
      <c r="G19" s="19">
        <v>5</v>
      </c>
      <c r="H19" s="19">
        <v>7</v>
      </c>
      <c r="I19" s="19">
        <v>8</v>
      </c>
      <c r="J19" s="19">
        <v>20</v>
      </c>
      <c r="K19" s="19"/>
      <c r="L19" s="19"/>
      <c r="M19" s="19"/>
      <c r="N19" s="19"/>
      <c r="O19" s="19"/>
      <c r="P19" s="19"/>
      <c r="Q19" s="21">
        <f>SUM(G19:P19)</f>
        <v>40</v>
      </c>
      <c r="R19" s="8">
        <f>Q19/$E$14</f>
        <v>0.68965517241379315</v>
      </c>
      <c r="S19" s="67" t="s">
        <v>112</v>
      </c>
    </row>
    <row r="20" spans="1:19" ht="14.45" customHeight="1" x14ac:dyDescent="0.25">
      <c r="A20" s="66">
        <v>3</v>
      </c>
      <c r="B20" s="136" t="s">
        <v>689</v>
      </c>
      <c r="C20" s="136" t="s">
        <v>59</v>
      </c>
      <c r="D20" s="136" t="s">
        <v>36</v>
      </c>
      <c r="E20" s="61" t="s">
        <v>687</v>
      </c>
      <c r="F20" s="61" t="s">
        <v>693</v>
      </c>
      <c r="G20" s="19">
        <v>5</v>
      </c>
      <c r="H20" s="19">
        <v>3</v>
      </c>
      <c r="I20" s="19">
        <v>3</v>
      </c>
      <c r="J20" s="19">
        <v>13</v>
      </c>
      <c r="K20" s="19"/>
      <c r="L20" s="19"/>
      <c r="M20" s="19"/>
      <c r="N20" s="19"/>
      <c r="O20" s="19"/>
      <c r="P20" s="19"/>
      <c r="Q20" s="21">
        <f>SUM(G20:P20)</f>
        <v>24</v>
      </c>
      <c r="R20" s="8">
        <f>Q20/$E$14</f>
        <v>0.41379310344827586</v>
      </c>
      <c r="S20" s="67" t="s">
        <v>112</v>
      </c>
    </row>
    <row r="21" spans="1:19" x14ac:dyDescent="0.25">
      <c r="A21" s="66">
        <v>4</v>
      </c>
      <c r="B21" s="136" t="s">
        <v>691</v>
      </c>
      <c r="C21" s="136" t="s">
        <v>86</v>
      </c>
      <c r="D21" s="136" t="s">
        <v>33</v>
      </c>
      <c r="E21" s="63" t="s">
        <v>687</v>
      </c>
      <c r="F21" s="63" t="s">
        <v>695</v>
      </c>
      <c r="G21" s="19">
        <v>7</v>
      </c>
      <c r="H21" s="65">
        <v>5</v>
      </c>
      <c r="I21" s="19">
        <v>1</v>
      </c>
      <c r="J21" s="19">
        <v>10</v>
      </c>
      <c r="K21" s="19"/>
      <c r="L21" s="19"/>
      <c r="M21" s="19"/>
      <c r="N21" s="19"/>
      <c r="O21" s="19"/>
      <c r="P21" s="19"/>
      <c r="Q21" s="21">
        <f>SUM(G21:P21)</f>
        <v>23</v>
      </c>
      <c r="R21" s="8">
        <f>Q21/$E$14</f>
        <v>0.39655172413793105</v>
      </c>
      <c r="S21" s="67" t="s">
        <v>112</v>
      </c>
    </row>
    <row r="22" spans="1:19" x14ac:dyDescent="0.25">
      <c r="A22" s="66">
        <v>5</v>
      </c>
      <c r="B22" s="136" t="s">
        <v>666</v>
      </c>
      <c r="C22" s="136" t="s">
        <v>558</v>
      </c>
      <c r="D22" s="136" t="s">
        <v>36</v>
      </c>
      <c r="E22" s="63" t="s">
        <v>664</v>
      </c>
      <c r="F22" s="63" t="s">
        <v>667</v>
      </c>
      <c r="G22" s="19">
        <v>0</v>
      </c>
      <c r="H22" s="19">
        <v>5</v>
      </c>
      <c r="I22" s="19">
        <v>4</v>
      </c>
      <c r="J22" s="19">
        <v>10</v>
      </c>
      <c r="K22" s="19"/>
      <c r="L22" s="19"/>
      <c r="M22" s="19"/>
      <c r="N22" s="19"/>
      <c r="O22" s="19"/>
      <c r="P22" s="19"/>
      <c r="Q22" s="21">
        <v>19</v>
      </c>
      <c r="R22" s="8">
        <v>0.33</v>
      </c>
      <c r="S22" s="30" t="s">
        <v>112</v>
      </c>
    </row>
    <row r="23" spans="1:19" x14ac:dyDescent="0.25">
      <c r="A23" s="66">
        <v>6</v>
      </c>
      <c r="B23" s="136" t="s">
        <v>692</v>
      </c>
      <c r="C23" s="136" t="s">
        <v>402</v>
      </c>
      <c r="D23" s="136" t="s">
        <v>614</v>
      </c>
      <c r="E23" s="61" t="s">
        <v>687</v>
      </c>
      <c r="F23" s="61" t="s">
        <v>696</v>
      </c>
      <c r="G23" s="19">
        <v>5</v>
      </c>
      <c r="H23" s="19">
        <v>4</v>
      </c>
      <c r="I23" s="19">
        <v>0</v>
      </c>
      <c r="J23" s="19">
        <v>10</v>
      </c>
      <c r="K23" s="19"/>
      <c r="L23" s="19"/>
      <c r="M23" s="19"/>
      <c r="N23" s="19"/>
      <c r="O23" s="19"/>
      <c r="P23" s="19"/>
      <c r="Q23" s="21">
        <f>SUM(G23:P23)</f>
        <v>19</v>
      </c>
      <c r="R23" s="8">
        <f>Q23/$E$14</f>
        <v>0.32758620689655171</v>
      </c>
      <c r="S23" s="22" t="s">
        <v>114</v>
      </c>
    </row>
    <row r="24" spans="1:19" x14ac:dyDescent="0.25">
      <c r="A24" s="66">
        <v>7</v>
      </c>
      <c r="B24" s="136" t="s">
        <v>673</v>
      </c>
      <c r="C24" s="136" t="s">
        <v>80</v>
      </c>
      <c r="D24" s="136" t="s">
        <v>40</v>
      </c>
      <c r="E24" s="61" t="s">
        <v>664</v>
      </c>
      <c r="F24" s="61" t="s">
        <v>674</v>
      </c>
      <c r="G24" s="19">
        <v>7</v>
      </c>
      <c r="H24" s="65">
        <v>4</v>
      </c>
      <c r="I24" s="19">
        <v>3</v>
      </c>
      <c r="J24" s="19">
        <v>0</v>
      </c>
      <c r="K24" s="19"/>
      <c r="L24" s="19"/>
      <c r="M24" s="19"/>
      <c r="N24" s="19"/>
      <c r="O24" s="19"/>
      <c r="P24" s="19"/>
      <c r="Q24" s="21">
        <v>14</v>
      </c>
      <c r="R24" s="8">
        <v>0.24</v>
      </c>
      <c r="S24" s="68" t="s">
        <v>114</v>
      </c>
    </row>
    <row r="25" spans="1:19" x14ac:dyDescent="0.25">
      <c r="A25" s="66">
        <v>8</v>
      </c>
      <c r="B25" s="136" t="s">
        <v>682</v>
      </c>
      <c r="C25" s="136" t="s">
        <v>683</v>
      </c>
      <c r="D25" s="136" t="s">
        <v>684</v>
      </c>
      <c r="E25" s="61" t="s">
        <v>664</v>
      </c>
      <c r="F25" s="61" t="s">
        <v>685</v>
      </c>
      <c r="G25" s="19">
        <v>5</v>
      </c>
      <c r="H25" s="118">
        <v>6</v>
      </c>
      <c r="I25" s="19">
        <v>3</v>
      </c>
      <c r="J25" s="19">
        <v>0</v>
      </c>
      <c r="K25" s="19"/>
      <c r="L25" s="19"/>
      <c r="M25" s="19"/>
      <c r="N25" s="19"/>
      <c r="O25" s="19"/>
      <c r="P25" s="19"/>
      <c r="Q25" s="21">
        <v>14</v>
      </c>
      <c r="R25" s="8">
        <v>0.24</v>
      </c>
      <c r="S25" s="22" t="s">
        <v>114</v>
      </c>
    </row>
    <row r="26" spans="1:19" x14ac:dyDescent="0.25">
      <c r="A26" s="66">
        <v>9</v>
      </c>
      <c r="B26" s="136" t="s">
        <v>668</v>
      </c>
      <c r="C26" s="136" t="s">
        <v>66</v>
      </c>
      <c r="D26" s="136" t="s">
        <v>45</v>
      </c>
      <c r="E26" s="61" t="s">
        <v>664</v>
      </c>
      <c r="F26" s="61" t="s">
        <v>669</v>
      </c>
      <c r="G26" s="19">
        <v>6</v>
      </c>
      <c r="H26" s="65">
        <v>5</v>
      </c>
      <c r="I26" s="19">
        <v>2</v>
      </c>
      <c r="J26" s="19">
        <v>0</v>
      </c>
      <c r="K26" s="19"/>
      <c r="L26" s="19"/>
      <c r="M26" s="19"/>
      <c r="N26" s="19"/>
      <c r="O26" s="19"/>
      <c r="P26" s="19"/>
      <c r="Q26" s="21">
        <v>13</v>
      </c>
      <c r="R26" s="8">
        <v>0.22</v>
      </c>
      <c r="S26" s="68" t="s">
        <v>114</v>
      </c>
    </row>
    <row r="27" spans="1:19" x14ac:dyDescent="0.25">
      <c r="A27" s="66">
        <v>10</v>
      </c>
      <c r="B27" s="136" t="s">
        <v>680</v>
      </c>
      <c r="C27" s="136" t="s">
        <v>105</v>
      </c>
      <c r="D27" s="136" t="s">
        <v>31</v>
      </c>
      <c r="E27" s="61" t="s">
        <v>664</v>
      </c>
      <c r="F27" s="61" t="s">
        <v>681</v>
      </c>
      <c r="G27" s="19">
        <v>5</v>
      </c>
      <c r="H27" s="118">
        <v>4</v>
      </c>
      <c r="I27" s="19">
        <v>4</v>
      </c>
      <c r="J27" s="19">
        <v>0</v>
      </c>
      <c r="K27" s="19"/>
      <c r="L27" s="19"/>
      <c r="M27" s="19"/>
      <c r="N27" s="19"/>
      <c r="O27" s="19"/>
      <c r="P27" s="19"/>
      <c r="Q27" s="21">
        <v>13</v>
      </c>
      <c r="R27" s="8">
        <v>0.22</v>
      </c>
      <c r="S27" s="22" t="s">
        <v>114</v>
      </c>
    </row>
    <row r="28" spans="1:19" x14ac:dyDescent="0.25">
      <c r="A28" s="66">
        <v>11</v>
      </c>
      <c r="B28" s="136" t="s">
        <v>670</v>
      </c>
      <c r="C28" s="136" t="s">
        <v>495</v>
      </c>
      <c r="D28" s="136" t="s">
        <v>671</v>
      </c>
      <c r="E28" s="75" t="s">
        <v>664</v>
      </c>
      <c r="F28" s="75" t="s">
        <v>672</v>
      </c>
      <c r="G28" s="19">
        <v>6</v>
      </c>
      <c r="H28" s="19">
        <v>5</v>
      </c>
      <c r="I28" s="19">
        <v>1</v>
      </c>
      <c r="J28" s="19">
        <v>0</v>
      </c>
      <c r="K28" s="19"/>
      <c r="L28" s="19"/>
      <c r="M28" s="19"/>
      <c r="N28" s="19"/>
      <c r="O28" s="19"/>
      <c r="P28" s="19"/>
      <c r="Q28" s="21">
        <v>12</v>
      </c>
      <c r="R28" s="8">
        <v>0.21</v>
      </c>
      <c r="S28" s="68" t="s">
        <v>114</v>
      </c>
    </row>
    <row r="29" spans="1:19" x14ac:dyDescent="0.25">
      <c r="A29" s="66">
        <v>12</v>
      </c>
      <c r="B29" s="136" t="s">
        <v>675</v>
      </c>
      <c r="C29" s="136" t="s">
        <v>676</v>
      </c>
      <c r="D29" s="136" t="s">
        <v>601</v>
      </c>
      <c r="E29" s="61" t="s">
        <v>664</v>
      </c>
      <c r="F29" s="61" t="s">
        <v>677</v>
      </c>
      <c r="G29" s="19">
        <v>5</v>
      </c>
      <c r="H29" s="19">
        <v>5</v>
      </c>
      <c r="I29" s="19">
        <v>2</v>
      </c>
      <c r="J29" s="19">
        <v>0</v>
      </c>
      <c r="K29" s="19"/>
      <c r="L29" s="19"/>
      <c r="M29" s="19"/>
      <c r="N29" s="19"/>
      <c r="O29" s="19"/>
      <c r="P29" s="19"/>
      <c r="Q29" s="21">
        <v>12</v>
      </c>
      <c r="R29" s="8">
        <v>0.21</v>
      </c>
      <c r="S29" s="67" t="s">
        <v>114</v>
      </c>
    </row>
    <row r="30" spans="1:19" x14ac:dyDescent="0.25">
      <c r="A30" s="66">
        <v>13</v>
      </c>
      <c r="B30" s="136" t="s">
        <v>678</v>
      </c>
      <c r="C30" s="136" t="s">
        <v>129</v>
      </c>
      <c r="D30" s="136" t="s">
        <v>35</v>
      </c>
      <c r="E30" s="61" t="s">
        <v>664</v>
      </c>
      <c r="F30" s="61" t="s">
        <v>679</v>
      </c>
      <c r="G30" s="19">
        <v>5</v>
      </c>
      <c r="H30" s="118">
        <v>4</v>
      </c>
      <c r="I30" s="19">
        <v>2</v>
      </c>
      <c r="J30" s="19">
        <v>0</v>
      </c>
      <c r="K30" s="19"/>
      <c r="L30" s="19"/>
      <c r="M30" s="19"/>
      <c r="N30" s="19"/>
      <c r="O30" s="19"/>
      <c r="P30" s="19"/>
      <c r="Q30" s="21">
        <v>11</v>
      </c>
      <c r="R30" s="8">
        <v>0.19</v>
      </c>
      <c r="S30" s="22" t="s">
        <v>114</v>
      </c>
    </row>
    <row r="31" spans="1:19" x14ac:dyDescent="0.25">
      <c r="A31" s="66">
        <v>14</v>
      </c>
      <c r="B31" s="136" t="s">
        <v>690</v>
      </c>
      <c r="C31" s="136" t="s">
        <v>548</v>
      </c>
      <c r="D31" s="136" t="s">
        <v>62</v>
      </c>
      <c r="E31" s="41" t="s">
        <v>687</v>
      </c>
      <c r="F31" s="41" t="s">
        <v>694</v>
      </c>
      <c r="G31" s="19">
        <v>5</v>
      </c>
      <c r="H31" s="19">
        <v>5</v>
      </c>
      <c r="I31" s="19">
        <v>0</v>
      </c>
      <c r="J31" s="19">
        <v>0</v>
      </c>
      <c r="K31" s="19"/>
      <c r="L31" s="19"/>
      <c r="M31" s="19"/>
      <c r="N31" s="19"/>
      <c r="O31" s="19"/>
      <c r="P31" s="19"/>
      <c r="Q31" s="21">
        <f>SUM(G31:P31)</f>
        <v>10</v>
      </c>
      <c r="R31" s="8">
        <f>Q31/$E$14</f>
        <v>0.17241379310344829</v>
      </c>
      <c r="S31" s="22" t="s">
        <v>114</v>
      </c>
    </row>
    <row r="32" spans="1:19" ht="19.899999999999999" customHeight="1" x14ac:dyDescent="0.25">
      <c r="A32" s="56"/>
      <c r="B32" s="17"/>
      <c r="C32" s="17"/>
      <c r="D32" s="17"/>
      <c r="E32" s="11"/>
      <c r="F32" s="11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56"/>
      <c r="R32" s="7"/>
      <c r="S32" s="5"/>
    </row>
    <row r="33" spans="1:17" ht="20.25" customHeight="1" x14ac:dyDescent="0.25">
      <c r="A33" s="33"/>
      <c r="B33" s="33"/>
      <c r="C33" s="33"/>
      <c r="D33" s="11"/>
      <c r="E33" s="11"/>
      <c r="F33" s="11"/>
      <c r="G33" s="17"/>
      <c r="H33" s="59"/>
      <c r="I33" s="59"/>
      <c r="J33" s="59"/>
      <c r="K33" s="59"/>
      <c r="L33" s="59"/>
      <c r="M33" s="59"/>
      <c r="N33" s="59"/>
      <c r="O33" s="59"/>
      <c r="P33" s="59"/>
      <c r="Q33" s="59"/>
    </row>
    <row r="34" spans="1:17" ht="15.75" x14ac:dyDescent="0.25">
      <c r="A34" s="3" t="s">
        <v>368</v>
      </c>
      <c r="B34" s="44"/>
      <c r="C34" s="51"/>
      <c r="D34" s="116" t="s">
        <v>713</v>
      </c>
      <c r="E34" s="116"/>
      <c r="F34" s="54"/>
      <c r="G34" s="17"/>
      <c r="H34" s="49"/>
      <c r="I34" s="49"/>
      <c r="J34" s="49"/>
      <c r="K34" s="49"/>
      <c r="L34" s="49"/>
      <c r="M34" s="49"/>
      <c r="N34" s="49"/>
      <c r="O34" s="49"/>
      <c r="P34" s="49"/>
      <c r="Q34" s="59"/>
    </row>
    <row r="35" spans="1:17" ht="19.899999999999999" customHeight="1" x14ac:dyDescent="0.25">
      <c r="A35" s="2"/>
      <c r="B35" s="2"/>
      <c r="C35" s="58" t="s">
        <v>369</v>
      </c>
      <c r="D35" s="115" t="s">
        <v>360</v>
      </c>
      <c r="E35" s="115"/>
      <c r="F35" s="115"/>
      <c r="G35" s="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</row>
    <row r="36" spans="1:17" ht="19.899999999999999" customHeight="1" x14ac:dyDescent="0.25">
      <c r="A36" s="3" t="s">
        <v>370</v>
      </c>
      <c r="B36" s="44"/>
      <c r="C36" s="51"/>
      <c r="D36" s="116" t="s">
        <v>714</v>
      </c>
      <c r="E36" s="116"/>
      <c r="F36" s="55"/>
      <c r="G36" s="17"/>
      <c r="H36" s="49"/>
      <c r="I36" s="49"/>
      <c r="J36" s="49"/>
      <c r="K36" s="49"/>
      <c r="L36" s="49"/>
      <c r="M36" s="49"/>
      <c r="N36" s="49"/>
      <c r="O36" s="49"/>
      <c r="P36" s="49"/>
      <c r="Q36" s="59"/>
    </row>
    <row r="37" spans="1:17" ht="19.899999999999999" customHeight="1" x14ac:dyDescent="0.25">
      <c r="A37" s="44"/>
      <c r="B37" s="44"/>
      <c r="C37" s="58" t="s">
        <v>369</v>
      </c>
      <c r="D37" s="115" t="s">
        <v>360</v>
      </c>
      <c r="E37" s="115"/>
      <c r="F37" s="115"/>
      <c r="G37" s="17"/>
      <c r="H37" s="59"/>
      <c r="I37" s="59"/>
      <c r="J37" s="59"/>
      <c r="K37" s="59"/>
      <c r="L37" s="59"/>
      <c r="M37" s="59"/>
      <c r="N37" s="59"/>
      <c r="O37" s="59"/>
      <c r="P37" s="59"/>
      <c r="Q37" s="59"/>
    </row>
    <row r="38" spans="1:17" ht="19.899999999999999" customHeight="1" x14ac:dyDescent="0.25"/>
  </sheetData>
  <autoFilter ref="A17:S17">
    <sortState ref="A18:S33">
      <sortCondition descending="1" ref="R17"/>
    </sortState>
  </autoFilter>
  <mergeCells count="19">
    <mergeCell ref="D37:F37"/>
    <mergeCell ref="J8:S8"/>
    <mergeCell ref="A10:D10"/>
    <mergeCell ref="E10:G10"/>
    <mergeCell ref="A12:D12"/>
    <mergeCell ref="E12:G12"/>
    <mergeCell ref="A14:D14"/>
    <mergeCell ref="E14:G14"/>
    <mergeCell ref="G16:P16"/>
    <mergeCell ref="D34:E34"/>
    <mergeCell ref="D35:F35"/>
    <mergeCell ref="H35:Q35"/>
    <mergeCell ref="D36:E36"/>
    <mergeCell ref="J7:S7"/>
    <mergeCell ref="A1:S1"/>
    <mergeCell ref="A3:S3"/>
    <mergeCell ref="A5:I5"/>
    <mergeCell ref="J5:S5"/>
    <mergeCell ref="J6:S6"/>
  </mergeCells>
  <conditionalFormatting sqref="J5">
    <cfRule type="containsBlanks" dxfId="1" priority="2">
      <formula>LEN(TRIM(J5))=0</formula>
    </cfRule>
  </conditionalFormatting>
  <conditionalFormatting sqref="J7">
    <cfRule type="containsBlanks" dxfId="0" priority="1">
      <formula>LEN(TRIM(J7))=0</formula>
    </cfRule>
  </conditionalFormatting>
  <pageMargins left="0.70866141732283472" right="0.70866141732283472" top="0.74803149606299213" bottom="0.74803149606299213" header="0.31496062992125984" footer="0.31496062992125984"/>
  <pageSetup paperSize="9" scale="76" fitToHeight="0" orientation="landscape" horizontalDpi="180" verticalDpi="180" r:id="rId1"/>
  <headerFooter>
    <oddFooter>&amp;C&amp;P из 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спец!$B$2:$B$4</xm:f>
          </x14:formula1>
          <xm:sqref>S18:S31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8</vt:i4>
      </vt:variant>
    </vt:vector>
  </HeadingPairs>
  <TitlesOfParts>
    <vt:vector size="17" baseType="lpstr">
      <vt:lpstr>шаблон</vt:lpstr>
      <vt:lpstr>спец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  <vt:lpstr>'10 класс'!Область_печати</vt:lpstr>
      <vt:lpstr>'11 класс'!Область_печати</vt:lpstr>
      <vt:lpstr>'5 класс'!Область_печати</vt:lpstr>
      <vt:lpstr>'6 класс'!Область_печати</vt:lpstr>
      <vt:lpstr>'7 класс'!Область_печати</vt:lpstr>
      <vt:lpstr>'8 класс'!Область_печати</vt:lpstr>
      <vt:lpstr>'9 класс'!Область_печати</vt:lpstr>
      <vt:lpstr>шаблон!Область_печати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2023-10-18T12:27:35Z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281650887</vt:i4>
  </property>
  <property fmtid="{D5CDD505-2E9C-101B-9397-08002B2CF9AE}" pid="3" name="_NewReviewCycle">
    <vt:lpwstr/>
  </property>
  <property fmtid="{D5CDD505-2E9C-101B-9397-08002B2CF9AE}" pid="4" name="_ReviewingToolsShownOnce">
    <vt:lpwstr/>
  </property>
</Properties>
</file>